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25200" windowHeight="1368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E33" i="1" l="1"/>
  <c r="E164" i="1" l="1"/>
  <c r="E27" i="1" l="1"/>
  <c r="E9" i="1" l="1"/>
</calcChain>
</file>

<file path=xl/sharedStrings.xml><?xml version="1.0" encoding="utf-8"?>
<sst xmlns="http://schemas.openxmlformats.org/spreadsheetml/2006/main" count="781" uniqueCount="286">
  <si>
    <t>Lp.</t>
  </si>
  <si>
    <t>Zakres</t>
  </si>
  <si>
    <t>Jednostka miary</t>
  </si>
  <si>
    <t xml:space="preserve">Ilość </t>
  </si>
  <si>
    <t>m2</t>
  </si>
  <si>
    <t>Number specyfikacji</t>
  </si>
  <si>
    <t>m3</t>
  </si>
  <si>
    <t>szt.</t>
  </si>
  <si>
    <t>D 01.01.01</t>
  </si>
  <si>
    <t>Inwentaryzacja powykonawcza</t>
  </si>
  <si>
    <t>km</t>
  </si>
  <si>
    <t>Roboty przygotowawcze, rozbiórkowe, roboty ziemne</t>
  </si>
  <si>
    <t>Roboty pomiarowe przy liniowych robotach ziemnych - trasa drogi w terenie równinnym</t>
  </si>
  <si>
    <t>D.01.02.04</t>
  </si>
  <si>
    <t>Transport  materiału rozbiórkowego pojazdami samowyładowczymi na odległość do 10,0 km z załadunkiem mechanicznym</t>
  </si>
  <si>
    <t>t</t>
  </si>
  <si>
    <t>Mechaniczne profilowanie i zagęszczenie podłoża</t>
  </si>
  <si>
    <t>D.04.01.01</t>
  </si>
  <si>
    <t>D.04.04.02</t>
  </si>
  <si>
    <t>D.04.05.01</t>
  </si>
  <si>
    <t>D 01.01.01A</t>
  </si>
  <si>
    <t>Inne</t>
  </si>
  <si>
    <t>Elementy ulicy</t>
  </si>
  <si>
    <t>Cena jednostkowa</t>
  </si>
  <si>
    <t>D.06.03.01</t>
  </si>
  <si>
    <t>D.02.01.01A</t>
  </si>
  <si>
    <t xml:space="preserve">Formowanie i zagęszczanie nasypów o wys. do 3.00 m spycharkami w gruncie kat. III-IV </t>
  </si>
  <si>
    <t>D.02.03.01</t>
  </si>
  <si>
    <t>D.02.01.01</t>
  </si>
  <si>
    <t>Wykonanie wykopów</t>
  </si>
  <si>
    <t>D.05.03.23</t>
  </si>
  <si>
    <t>Transport  urobku pojazdami samowyładowczymi na odległość do 10,0 km z załadunkiem mechanicznym</t>
  </si>
  <si>
    <t>Poszerzenie jezdni</t>
  </si>
  <si>
    <t>Wzmocnienie nawierzchni</t>
  </si>
  <si>
    <t>Zjazdy - kostka betonowa</t>
  </si>
  <si>
    <t>Zjazdy -beton asfaltowy</t>
  </si>
  <si>
    <t>Perony autobusowe</t>
  </si>
  <si>
    <t>Oznakowanie poziome pionowe, urządzenia brd</t>
  </si>
  <si>
    <t>Plantowanie (obrobienie na czysto) skarp i korony nasypów w gruntach kat.I-III</t>
  </si>
  <si>
    <t>D 01.02.01</t>
  </si>
  <si>
    <t>Mechaniczne zasypywanie wykopów</t>
  </si>
  <si>
    <t>Mechaniczne wykonanie koryta pod  konstrukcje w gruncie kat. I-IV</t>
  </si>
  <si>
    <t>D.04.03.01</t>
  </si>
  <si>
    <t>Pobocze i skarpy</t>
  </si>
  <si>
    <t>Umocnienie skarp płytami ażurowymi 60x40x8 cm na podsypce cementowo-piaskowej gr. 10 cm oraz humusowaniem i obsianiem trawą</t>
  </si>
  <si>
    <t>D.06.01.01</t>
  </si>
  <si>
    <t>Wypełnienie ubytków profilem 100 Mg/km</t>
  </si>
  <si>
    <t>Warstwa stabilizacji Rm 1.5-2.5 MPa gr. 20 cm</t>
  </si>
  <si>
    <t>Warstwa podbudowy zas. z KŁSM 0/31,5 mm gr. 20 cm</t>
  </si>
  <si>
    <t>Mechaniczne oczyszczenie warstwy niebitumicznej</t>
  </si>
  <si>
    <t>Skropienie mechaniczne warstw konstrukcyjnych niebitumicznej emulsją asfaltową</t>
  </si>
  <si>
    <t>Warstwa klinująca z betonu asfaltowego gr.4 cm</t>
  </si>
  <si>
    <t>Warstwa ścieralna z AC gr. 5 cm</t>
  </si>
  <si>
    <t>Warstwa z piasku gr. 10 cm</t>
  </si>
  <si>
    <t>Warstwa stabilizacji Rm 1.5-2.5 MPa wg. gr. 15 cm</t>
  </si>
  <si>
    <t>D.08.05.01</t>
  </si>
  <si>
    <t>m</t>
  </si>
  <si>
    <t>D.08.01.01B</t>
  </si>
  <si>
    <t>Krawężnik betonowy 15x30 cm na ławie betonowej z oporem</t>
  </si>
  <si>
    <t>Krawężnik najazdowy 15x22 cm na ławie betonowej z oporem</t>
  </si>
  <si>
    <t>Opornik betonowy 12x25 cm na ławie betownowej z oporem</t>
  </si>
  <si>
    <t xml:space="preserve">Obrzeże betonowe 8x25 cm na ławie betownowej </t>
  </si>
  <si>
    <t>Wiata przystankowa o wym. 310x130x240 cm (długość x głębokość x wysokość) wraz z prefabrykowanymi fundamentami betonowymi i robotami towarzyszącymi ściany: cała konstrukcja wykonana z blachy ocynkowanej lakierowanej, w bocznej ścianie wbudowana szyba hartowana o grubości 8 mm dach: płaski wykonany z blachy ocynkowanej wyposażenie: ławka, tabliczka na rozkład jazdy, kosz na śmieci</t>
  </si>
  <si>
    <t>D 07.02.01</t>
  </si>
  <si>
    <t>D.07.02.01</t>
  </si>
  <si>
    <t>Rozebranie słupków do znaków</t>
  </si>
  <si>
    <t>Zdejmowanie tablic znaków drogowych zakazu, nakazu ostzegawczych i informacyjnych</t>
  </si>
  <si>
    <t>Słupki do znaków drogowych o średnicy  60 cm</t>
  </si>
  <si>
    <t>Przymocowanie tablic znaków drogowych zakazu, nakazu, ostrzegawczych informacyjnych (folia typ 1)</t>
  </si>
  <si>
    <t>Montaż tablic prowadzących U-3 wraz ze słupkami</t>
  </si>
  <si>
    <t>D 02.01.01</t>
  </si>
  <si>
    <t>Rozebranie istniejących zjazdów z kostki betonej</t>
  </si>
  <si>
    <t>D 01.02.02</t>
  </si>
  <si>
    <t>D.05.04.01</t>
  </si>
  <si>
    <t>D.05.03.26</t>
  </si>
  <si>
    <t>D.05.05.01</t>
  </si>
  <si>
    <t>D.04.02.01</t>
  </si>
  <si>
    <t>Nawierzchnie z kostki brukowej betonowej grubości 8 cm na podsypce cementowo-piaskowej gr. 4 cm</t>
  </si>
  <si>
    <t>D.08.03.01</t>
  </si>
  <si>
    <t>Nawierzchnie z kostki brukowej betonowej grubości 8 cm na podsypce cementowo-piaskowej gr. 4 cm - kostka rozbiórkowa - regulacja wysokościowa zjazdu</t>
  </si>
  <si>
    <t>Rozebranie słupków hektometrażowych</t>
  </si>
  <si>
    <t>Wykonanie nasadzeń drzew</t>
  </si>
  <si>
    <t>Wbudowanie rur osłonowych dwudzielnych</t>
  </si>
  <si>
    <t>D.09.01.01</t>
  </si>
  <si>
    <t>D.01.03.08</t>
  </si>
  <si>
    <t>Bariera energochłonna typ N2W1</t>
  </si>
  <si>
    <t>D.07.05.01</t>
  </si>
  <si>
    <t>Wykonanie i zamontowanie skrzynek lęgowych dla ptaków typu B</t>
  </si>
  <si>
    <t>D.03.02.02</t>
  </si>
  <si>
    <t>Ścinanie drzew piłą mechaniczną  o średnicy 45-55cm wraz zkarczowaniem pni</t>
  </si>
  <si>
    <t>Ścinanie drzew piłą mechaniczną  o średnicy 55-65cm wraz zkarczowaniem pni</t>
  </si>
  <si>
    <t>Ścinanie drzew piłą mechaniczną  o średnicy 65-75cm wraz zkarczowaniem pni</t>
  </si>
  <si>
    <t>Ścinanie drzew piłą mechaniczną  o średnicy 75-100cm wraz zkarczowaniem pni</t>
  </si>
  <si>
    <t xml:space="preserve">Krawężnik betonowy 15x30 cm na ławie betonowej z oporem
</t>
  </si>
  <si>
    <t>Warstwa stabilizacji Rm 1.5-2.5 MPa wg. gr. 10 cm</t>
  </si>
  <si>
    <t xml:space="preserve">Warstwa podbudowy zasadniczej z KŁSM 0/31,5 mm gr. 15 cm
</t>
  </si>
  <si>
    <t xml:space="preserve">Warstwa z piasku gr. 10 cm
</t>
  </si>
  <si>
    <t>Chodnik - Lniano</t>
  </si>
  <si>
    <t>Chodnik - Drzycim</t>
  </si>
  <si>
    <t>Skrzyżowanie - Jastrzębie</t>
  </si>
  <si>
    <t>Skrzyżowanie - Rondo Drzycim</t>
  </si>
  <si>
    <t>Skrzyżowanie Gródek</t>
  </si>
  <si>
    <t>D.05.03.01b</t>
  </si>
  <si>
    <t>D.04.06.01</t>
  </si>
  <si>
    <t>Mechaniczne wykonanie koryta pod  konstrukcje w gruncie kat. I-IV 9 (wymiana jezdni)</t>
  </si>
  <si>
    <t>Mechaniczne profilowanie i zagęszczenie podłoża  (wymiana jezdni)</t>
  </si>
  <si>
    <t>Warstwa stabilizacji Rm 1.5-2.5 MPa gr. 20 cm  (wymiana jezdni)</t>
  </si>
  <si>
    <t>Warstwa podbudowy zas. z KŁSM 0/31,5 mm gr. 20 cm (wymiana jezdni)</t>
  </si>
  <si>
    <t>Mechaniczne oczyszczenie warstwy niebitumicznej  (wymiana jezdni)</t>
  </si>
  <si>
    <t>Skropienie mechaniczne warstw konstrukcyjnych niebitumicznej emulsją asfaltową  (wymiana jezdni)</t>
  </si>
  <si>
    <t>Warstwa klinująca z betonu asfaltowego gr.4 cm  (wymiana jezdni)</t>
  </si>
  <si>
    <t xml:space="preserve">Mechaniczne wykonanie koryta pod  konstrukcje w gruncie kat. I-IV (wyspa dzieląca i poszerzenie) </t>
  </si>
  <si>
    <t xml:space="preserve">Mechaniczne profilowanie i zagęszczenie podłoża (wyspa dzieląca i poszerzenie) </t>
  </si>
  <si>
    <t xml:space="preserve">Warstwa stabilizacji Rm 1.5-2.5 MPa wg. gr. 10 cm  (wyspa dzieląca i poszerzenie) </t>
  </si>
  <si>
    <t xml:space="preserve">Kostka kamienna 8/11  na podsypce cementowo-piaskowej gr. 4 cm   (wyspa dzieląca i poszerzenie) </t>
  </si>
  <si>
    <t>D.08.01.02</t>
  </si>
  <si>
    <t>Krawężnik trapezowy kamienny na ławie betonowej z oporem</t>
  </si>
  <si>
    <t>Opornik kamienny 12x25 na ławie betonowej z oporem</t>
  </si>
  <si>
    <t xml:space="preserve">Kostka kamienna 8/11  na podsypce cementowo-piaskowej gr. 4 cm   (wyspy dzielące i poszerzenie) </t>
  </si>
  <si>
    <t xml:space="preserve">Mechaniczne wykonanie koryta pod  konstrukcje w gruncie kat. I-IV (wyspa środkowa, wyspy dzielące i poszerzenie) </t>
  </si>
  <si>
    <t xml:space="preserve">Mechaniczne profilowanie i zagęszczenie podłoża (wyspa środkowa, wyspy dzielące i poszerzenie) </t>
  </si>
  <si>
    <t xml:space="preserve">Warstwa stabilizacji Rm 1.5-2.5 MPa wg. gr. 10 cm  (wyspa środkowa, wyspy dzielące i poszerzenie) </t>
  </si>
  <si>
    <t xml:space="preserve">Warstwa podbudowy zasadniczej z betonu cementowego C8/10 gr. 20 cm  (wyspa środkowa, wyspy dzielące i poszerzenie) </t>
  </si>
  <si>
    <t xml:space="preserve">Kostka kamienna 15/17  na podsypce cementowo-piaskowej gr. 4 cm   (wyspy środkowa) </t>
  </si>
  <si>
    <t>Nawierzchnie z kostki brukowej betonowej grubości 8 cm na podsypce cementowo-piaskowej gr. 4 cm - kostka rozbiórkowa - regulacja wysokościowa chodnika</t>
  </si>
  <si>
    <t>Dowiązanie wysokościowe do istniejącej nawierzchni</t>
  </si>
  <si>
    <t>Ścinanie drzew piłą mechaniczną  o średnicy powyżej 100 cm wraz zkarczowaniem pni</t>
  </si>
  <si>
    <t>Rozebranie istniejącej nawierzchni jezdni (plac Drzycim)</t>
  </si>
  <si>
    <t>Rozebranie istniejącej nawierzchni jezdni (skrzyżowanie Jastrzębie)</t>
  </si>
  <si>
    <t>Rozebranie istniejącej nawierzchni jezdni (rondo Drzycim)</t>
  </si>
  <si>
    <t>Rozebranie istniejącej nawierzchni jezdni (skrzyżowanie Gródek)</t>
  </si>
  <si>
    <t>Rozebranie istniejącej nawierzchni jezdni (chodnik Drzycim)</t>
  </si>
  <si>
    <t>Rozebranie istniejącego krawężnika (Lniano)</t>
  </si>
  <si>
    <t>Rozebranie istniejącego krawężnika (Drzycim)</t>
  </si>
  <si>
    <t>Rozebranie istniejącego krawężnika (skrzyżowanie Jastrzębie)</t>
  </si>
  <si>
    <t>Rozebranie istniejącego chodnika (Drzycim)</t>
  </si>
  <si>
    <t xml:space="preserve">Warstwa podbudowy zasadniczej z betonu cementowego C8/10 gr. 20 cm  (wyspa dzieląca i poszerzenie) </t>
  </si>
  <si>
    <t xml:space="preserve">Mechaniczne wykonanie koryta pod  konstrukcje w gruncie kat. I-IV (wyspa dzieląca ) </t>
  </si>
  <si>
    <t xml:space="preserve">Mechaniczne profilowanie i zagęszczenie podłoża (wyspa dzieląca ) </t>
  </si>
  <si>
    <t xml:space="preserve">Warstwa stabilizacji Rm 1.5-2.5 MPa wg. gr. 10 cm  (wyspa dzieląca ) </t>
  </si>
  <si>
    <t xml:space="preserve">Warstwa podbudowy zasadniczej z betonu cementowego C8/10 gr. 20 cm (wyspa dzieląca ) </t>
  </si>
  <si>
    <t xml:space="preserve">Kostka kamienna 8/11  na podsypce cementowo-piaskowej gr. 4 cm  (wyspa dzieląca ) </t>
  </si>
  <si>
    <t>Usunięcie warstwy ziemi urodzajnej (humusu) o grubości do 15 cm za pomocą spycharek</t>
  </si>
  <si>
    <t xml:space="preserve">Mechaniczne wykonanie koryta pod  konstrukcje w gruncie kat. I-IV   </t>
  </si>
  <si>
    <t>Znak U-5b + C-9</t>
  </si>
  <si>
    <t xml:space="preserve">Wymiana słupa linii napowietrznej niskiego napięcia </t>
  </si>
  <si>
    <t>komplet</t>
  </si>
  <si>
    <t>D.ELE.01</t>
  </si>
  <si>
    <t>Frezowanie istniejącej warstwy ścieralnej nawierzchni bitumicznej (połączenie z ist. drogą) gr. do 5 cm</t>
  </si>
  <si>
    <t>Rozebranie istniejącej wpustów ulicznych - Drzycim</t>
  </si>
  <si>
    <t>Rozebranie istniejącej barier energochłonnych</t>
  </si>
  <si>
    <t>Wymiana jezdni Lniano ( budowa kanalizacji deszczowej)</t>
  </si>
  <si>
    <t>Bariera energochłonna typ N2W1 - Gródek</t>
  </si>
  <si>
    <t>Regulacja wysokościowa wpustu ulicznego - Lniano</t>
  </si>
  <si>
    <t>Regulacja wysokościowa studni - siec kanalizacyjna - Lniano</t>
  </si>
  <si>
    <t>Regulacja wysokościowa studni - siec kanalizacyjna - Drzycim</t>
  </si>
  <si>
    <t>Regulacja wysokościowa właz prostokątny - sieć telekomunikacyjna - Lniano</t>
  </si>
  <si>
    <t>Regulacja wysokościowa właz prostokątny - sieć telekomunikacyjna - Drzycim</t>
  </si>
  <si>
    <t>Regulacja wysokościowa zasuw - siec wodociągowa - Lniano</t>
  </si>
  <si>
    <t>Regulacja wysokościowa zasuw - siec wodociągowa - Drzycim</t>
  </si>
  <si>
    <t>Kanalizacja deszczowa - Lniano</t>
  </si>
  <si>
    <t>D.SAN.01</t>
  </si>
  <si>
    <t>kpl.</t>
  </si>
  <si>
    <t>Rozebranie istniejących wiat z konstukcji stalowej</t>
  </si>
  <si>
    <t>Rozebranie istniejących wiat z konstrukcji betonowej</t>
  </si>
  <si>
    <t>D.03.01.03</t>
  </si>
  <si>
    <t>Przejście aktywne - znaki D-6 aktywne zasilane solarnie</t>
  </si>
  <si>
    <t>Razem netto:</t>
  </si>
  <si>
    <t>Przebudowa drogi powiatowej Błądzim - Drzycim - Laskowice - ETAP 2</t>
  </si>
  <si>
    <t>Wartość</t>
  </si>
  <si>
    <t>Wyspa kanalizująca ruch Drzycim</t>
  </si>
  <si>
    <t>kpl</t>
  </si>
  <si>
    <t>D.SAN.02</t>
  </si>
  <si>
    <t>szt</t>
  </si>
  <si>
    <t>D.05.03.13a</t>
  </si>
  <si>
    <t>Oznakowanie poziome - grubowarstwowe termoplastyczne barwy białej</t>
  </si>
  <si>
    <t>D.07.01.01a</t>
  </si>
  <si>
    <t>D.10.10.01o</t>
  </si>
  <si>
    <t>Roboty pomiarowe przy liniowych robotach ziemnych - trasa dróg w terenie równinnym (Odcinek I)</t>
  </si>
  <si>
    <t>Rozebranie nawierzchni gr.4cm z mas mineralno-bitumicznych sposobem mechanicznym (odcinek S1 - S5) (Odcinek I)</t>
  </si>
  <si>
    <t>Roboty ziemne w gruncie kategorii III wykonywane koparkami podsiębiernymi o pojemności łyżki 0,60m3 z transportem urobku samochodami samowyładowczymi do 5t na odległość do 1,0km (odcinek S1 - S5) (Odcinek I)</t>
  </si>
  <si>
    <t>Umocnienie pełne pionowych ścian wykopów liniowych szerokości do 1,0m i głębokości do 3,0m palami szalunkowymi (wypraskami) w gruntach suchych kategorii III-IV wraz z rozbiórką (S1 - S5) (Odcinek I)</t>
  </si>
  <si>
    <t>Montaż konstrukcji podwieszeń kabli energetycznych i telekomunikacyjnych typu lekkiego, elementy o rozpiętości 4,00m (odcinek S1 - S5) (Odcinek I)</t>
  </si>
  <si>
    <t>Kanały z rur PVC o średnicy zewnętrznej 315mm łączone na wcisk (odcinek S1 - S5) (Odcinek I)</t>
  </si>
  <si>
    <t>Obsypka rurociągu gruntem z wykopu z jego przesianiem (odcinek S1 - S5) (Odcinek I)</t>
  </si>
  <si>
    <t>Studnie rewizyjne z kręgów betonowych i żelbetowych o średnicy 1200mm i głębokości 3m, wykonywane metodą studniarską w gruncie kategorii I-II (odcinek S1 - S5) (Odcinek I)</t>
  </si>
  <si>
    <t>Studzienki kanalizacyjne systemowe WAVIN o średnicy 315- 425mm z zamknięciem rurą teleskopową (odcinek S1 - S5) (Odcinek I)</t>
  </si>
  <si>
    <t>Zasypywanie wykopów fundamentowych podłużnych, punktowych, rowów, wykopów obiektowych z zagęszczaniem mechanicznym ubijakami warstwami 25cm w gruncie kat. III-IV (odcinek S1 - S5) (Odcinek I)</t>
  </si>
  <si>
    <t>Rozebranie nawierzchni gr.4cm z mas mineralno-bitumicznych sposobem mechanicznym (odcinek S5- S6) (Odcinek I)</t>
  </si>
  <si>
    <t>Roboty ziemne w gruncie kategorii III wykonywane koparkami podsiębiernymi o pojemności łyżki 0,40m3 z transportem urobku samochodami odcinek S5- S6) samowyładowczymi na odległość do 1,0km (Odcinek I)</t>
  </si>
  <si>
    <t>Umocnienie pełne pionowych ścian wykopów liniowych szerokości do 1,0m i głębokości do 3,0m palami szalunkowymi (wypraskami) w gruntach suchych kategorii III-IV wraz z rozbiórką (odcinek S5- S6) (Odcinek I)</t>
  </si>
  <si>
    <t>Kanały z rur PVC o średnicy zewnętrznej 315mm łączone na wcisk (odcinek S5- S6) (Odcinek I)</t>
  </si>
  <si>
    <t>Studzienki kanalizacyjne systemowe WAVIN o średnicy 315- 425mm z zamknięciem rurą teleskopową (odcinek S5- S6) (Odcinek I)</t>
  </si>
  <si>
    <t>Obsypka rurociągu gruntem z wykopu z jego przesianiem (odcinek S5- S6) (Odcinek I)</t>
  </si>
  <si>
    <t>Zasypywanie wykopów fundamentowych podłużnych, punktowych, rowów, wykopów obiektowych z zagęszczaniem mechanicznym ubijakami warstwami 25cm w gruncie kat. III-IV (odcinek S5- S6) (Odcinek I)</t>
  </si>
  <si>
    <t>Rozebranie nawierzchni gr.4cm z mas mineralno-bitumicznych sposobem mechanicznym (odcinek S6- S8) (Odcinek I)</t>
  </si>
  <si>
    <t>Roboty ziemne w gruncie kategorii III wykonywane koparkami podsiębiernymi o pojemności łyżki 0,40m3 z transportem urobku samochodami samowyładowczymi na odległość do 1,0km (odcinek S6- S8) (Odcinek I)</t>
  </si>
  <si>
    <t>Umocnienie pełne pionowych ścian wykopów liniowych szerokości do 1,0m i głębokości do 3,0m palami szalunkowymi (wypraskami) w gruntach suchych kategorii III-IV wraz z rozbiórką (odcinek S6- S8) (Odcinek I)</t>
  </si>
  <si>
    <t>Kanały z rur PVC o średnicy zewnętrznej 315mm łączone na wcisk (odcinek S6- S8) (Odcinek I)</t>
  </si>
  <si>
    <t>Studzienki kanalizacyjne systemowe WAVIN o średnicy 315- 425mm z zamknięciem rurą teleskopową (odcinek S6- S8) (Odcinek I)</t>
  </si>
  <si>
    <t>Rozebranie nawierzchni gr.4cm z mas mineralno-bitumicznych sposobem mechaniczny (odcinek S1- S12) (Odcinek I)</t>
  </si>
  <si>
    <t>Roboty ziemne w gruncie kategorii III wykonywane koparkami podsiębiernymi o pojemności łyżki 0,40m3 z transportem urobku samochodami samowyładowczymi na odległość do 1,0km (odcinek S1- S12) (Odcinek I)</t>
  </si>
  <si>
    <t>Montaż konstrukcji podwieszeń kabli energetycznych i telekomunikacyjnych typu lekkiego, elementy o rozpiętości 4,00m (odcinek S1- S12) (Odcinek I)</t>
  </si>
  <si>
    <t>Umocnienie pełne pionowych ścian wykopów liniowych szerokości do 1,0m i głębokości do 3,0m palami szalunkowymi (wypraskami) w gruntach suchych kategorii III-IV wraz z rozbiórką (odcinek S1- S12) (Odcinek I)</t>
  </si>
  <si>
    <t>Kanały z rur PVC o średnicy zewnętrznej 315mm łączone na wcisk (odcinek S1- S12) (Odcinek I)</t>
  </si>
  <si>
    <t>Studzienki kanalizacyjne systemowe WAVIN o średnicy 315- 425mm z zamknięciem rurą teleskopową (Kanalizacja deszczowa Lniano odcinek S1- S12) (Odcinek I)</t>
  </si>
  <si>
    <t>Obsypka rurociągu gruntem z wykopu z jego przesianiem (odcinek S1- S12) (Odcinek I)</t>
  </si>
  <si>
    <t>Zasypywanie wykopów fundamentowych podłużnych, punktowych, rowów, wykopów obiektowych z zagęszczaniem mechanicznym ubijakami warstwami 25cm w gruncie kat. III-IV (odcinek S1- S12) (Odcinek I)</t>
  </si>
  <si>
    <t>Obsypka rurociągu gruntem z wykopu z jego przesianiem (odcinek S6- S8) (Odcinek I)</t>
  </si>
  <si>
    <t>Zasypywanie wykopów fundamentowych podłużnych, punktowych, rowów, wykopów obiektowych z zagęszczaniem mechanicznym ubijakami warstwami 25cm w gruncie kat. III-IV (odcinek S6- S8) (Odcinek I)</t>
  </si>
  <si>
    <t>Rozebranie nawierzchni gr.4cm z mas mineralno-bitumicznych sposobem mechanicznym (odcinek S12- S15) (Odcinek I)</t>
  </si>
  <si>
    <t>Roboty ziemne w gruncie kategorii III wykonywane koparkami podsiębiernymi o pojemności łyżki 0,40m3 z transportem urobku samochodami samowyładowczymi na odległość do 1,0km (odcinek S12- S15) (Odcinek I)</t>
  </si>
  <si>
    <t>Montaż konstrukcji podwieszeń kabli energetycznych i telekomunikacyjnych typu lekkiego, elementy o rozpiętości 4,00m (odcinek S12- S15) (Odcinek I)</t>
  </si>
  <si>
    <t>Umocnienie pełne pionowych ścian wykopów liniowych szerokości do 1,0m i głębokości do 3,0m palami szalunkowymi (wypraskami) w gruntach suchych kategorii III-IV wraz z rozbiórką (odcinek S12- S15) (Odcinek I)</t>
  </si>
  <si>
    <t>Kanały z rur PVC o średnicy zewnętrznej 315mm łączone na wcisk gruntach suchych kategorii III-IV wraz z rozbiórką (odcinek S12- S15) (Odcinek I)</t>
  </si>
  <si>
    <t>Kanały z rur PVC o średnicy zewnętrznej 200mm łączone na wcisk (odcinek S12- S15) (Odcinek I)</t>
  </si>
  <si>
    <t>Studzienki kanalizacyjne systemowe WAVIN o średnicy 315- 425mm z zamknięciem rurą teleskopową (odcinek S12- S15) (Odcinek I)</t>
  </si>
  <si>
    <t>Obsypka rurociągu gruntem z wykopu z jego przesianiem (odcinek S12- S15) (Odcinek I)</t>
  </si>
  <si>
    <t>Zasypywanie wykopów fundamentowych podłużnych, punktowych, rowów, wykopów obiektowych z zagęszczaniem mechanicznym ubijakami warstwami 25cm w gruncie kat. III-IV (odcinek S12- S15) (Odcinek I)</t>
  </si>
  <si>
    <t>Rozebranie nawierzchni gr.4cm z mas mineralno-bitumicznych sposobem mechanicznym (Wpusty deszczowe) (Odcinek I)</t>
  </si>
  <si>
    <t>Demontaż studzienek ściekowych ulicznych betonowych o średnicy 500mm z osadnikiem bez syfonu (Wpusty deszczowe) (Odcinek I)</t>
  </si>
  <si>
    <t>Roboty ziemne w gruncie kategorii III wykonywane koparkami podsiębiernymi o pojemności łyżki 0,40m3 z transportem urobku samochodami samowyładowczymi na odległość do 1,0km (Wpusty deszczowe) (Odcinek I)</t>
  </si>
  <si>
    <t>Studzienki ściekowe uliczne betonowe o średnicy 500mm z osadnikiem bez syfonu (Wpusty deszczowe) (Odcinek I)</t>
  </si>
  <si>
    <t>Kanały z rur PVC o średnicy zewnętrznej 150mm łączone na wcisk (Wpusty deszczowe) (Odcinek I)</t>
  </si>
  <si>
    <t>Zasypywanie wykopów fundamentowych podłużnych, punktowych, rowów, wykopów obiektowych z zagęszczaniem mechanicznym ubijakami warstwami 25cm w gruncie kat. III-IV (Wpusty deszczowe) (Odcinek I)</t>
  </si>
  <si>
    <t>Próba szczelności kanałów rurowych o średnicy nominalnej 200mm (Próby powykonawcze) (Odcinek I)</t>
  </si>
  <si>
    <t>Próba szczelności kanałów rurowych o średnicy nominalnej 300mm (Próby powykonawcze) (Odcinek I)</t>
  </si>
  <si>
    <t xml:space="preserve"> Roboty pomiarowe przy liniowych robotach ziemnych - trasa dróg w terenie równinnym (prace przygotowawcze) (Odcinek II)</t>
  </si>
  <si>
    <t>Rozebranie nawierzchni gr.4cm z mas mineralno-bitumicznych sposobem mechanicznym (odcinek wylot - S2) (Odcinek II)</t>
  </si>
  <si>
    <t>Roboty ziemne w gruncie kategorii III wykonywane koparkami podsiębiernymi o pojemności łyżki 0,60m3 z transportem urobku samochodami samowyładowczymi do 5t na odległość do 1,0km (odcinek wylot - S2) (Odcinek II)</t>
  </si>
  <si>
    <t>Umocnienie pełne pionowych ścian wykopów liniowych szerokości do 1,0m i głębokości do 3,0m palami szalunkowymi (wypraskami) w gruntach suchych kategorii III-IV wraz z rozbiórką (odcinek wylot - S2) (Odcinek II)</t>
  </si>
  <si>
    <t>Montaż konstrukcji podwieszeń kabli energetycznych i telekomunikacyjnych typu lekkiego, elementy o rozpiętości 4,00m (odcinek wylot - S2) (Odcinek II)</t>
  </si>
  <si>
    <t>Kanały z rur PVC o średnicy zewnętrznej 315mm łączone na wcisk (odcinek wylot - S2) (Odcinek II)</t>
  </si>
  <si>
    <t>Obsypka rurociągu gruntem z wykopu z jego przesianiem (odcinek wylot - S2)  (Odcinek II)</t>
  </si>
  <si>
    <t>Studnie rewizyjne z kręgów betonowych i żelbetowych o średnicy 1200mm i głębokości 3m, wykonywane metodą studniarską w  gruncie kategorii I-II (odcinek wylot - S2) (Odcinek II)</t>
  </si>
  <si>
    <t>Studnie rewizyjne z kręgów betonowych i żelbetowych o średnicy 1200mm i głębokości 3m - separator (odcinek wylot - S2)  (Odcinek II)</t>
  </si>
  <si>
    <t>Zasypywanie wykopów fundamentowych podłużnych, punktowych, rowów, wykopów obiektowych z zagęszczaniem mechanicznym ubijakami warstwami 25cm w gruncie kat. III-IV (odcinek wylot - S2) (Odcinek II)</t>
  </si>
  <si>
    <t>Podbudowy z kruszyw naturalnych, warstwa dolna, grubość warstwy po zagęszczeniu 25cm (odcinek wylot - S2)  (Odcinek II)</t>
  </si>
  <si>
    <t>Nawierzchnia z mieszanek mineralno-bitumicznych asfaltowych (warstwa wiążąca), grubość warstwy po zagęszczeniu 5cm (odcinek wylot - S2)   (Odcinek II)</t>
  </si>
  <si>
    <t>Rozebranie nawierzchni gr.4cm z mas mineralno-bitumicznych sposobem mechanicznym (odcinek S2 - S5)  (Odcinek II)</t>
  </si>
  <si>
    <t>Roboty ziemne w gruncie kategorii III wykonywane koparkami podsiębiernymi o pojemności łyżki 0,40m3 z transportem urobku samochodami samowyładowczymi na odległość do 1,0km (odcinek S2 - S5) (Odcinek II)</t>
  </si>
  <si>
    <t>Umocnienie pełne pionowych ścian wykopów liniowych szerokości do 1,0m i głębokości do 3,0m palami szalunkowymi (wypraskami) w gruntach suchych kategorii III-IV wraz z rozbiórką (odcinek S2 - S5) (Odcinek II)</t>
  </si>
  <si>
    <t>Kanały z rur PVC o średnicy zewnętrznej 315mm łączone na wcisk (odcinek S2 - S5) (Odcinek II)</t>
  </si>
  <si>
    <t>Studnie rewizyjne z kręgów betonowych i żelbetowych o średnicy 1200mm i głębokości 3m, wykonywane metodą studniarską w  gruncie kategorii I-II (odcinek S2 - S5) (Odcinek II)</t>
  </si>
  <si>
    <t>Obsypka rurociągu gruntem z wykopu z jego przesianiem (odcinek S2 - S5) (Odcinek II)</t>
  </si>
  <si>
    <t>Zasypywanie wykopów fundamentowych podłużnych, punktowych, rowów, wykopów obiektowych z zagęszczaniem mechanicznym ubijakami warstwami 25cm w gruncie kat. III-IV (odcinek S2 - S5) (Odcinek II)</t>
  </si>
  <si>
    <t>Rozebranie nawierzchni gr.4cm z mas mineralno-bitumicznych sposobem mechanicznym (wpusty deszczowe) (Odcinek II)</t>
  </si>
  <si>
    <t>Roboty ziemne w gruncie kategorii III wykonywane koparkami podsiębiernymi o pojemności łyżki 0,40m3 z transportem urobku samochodami samowyładowczymi na odległość do 1,0km (wpusty deszczowe) (Odcinek II)</t>
  </si>
  <si>
    <t>Studzienki ściekowe uliczne betonowe o średnicy 500mm z osadnikiem bez syfonu (wpusty deszczowe) (Odcinek II)</t>
  </si>
  <si>
    <t>Kanały z rur PVC o średnicy zewnętrznej 150mm łączone na wcisk (wpusty deszczowe) (Odcinek II)</t>
  </si>
  <si>
    <t>Zasypywanie wykopów fundamentowych podłużnych, punktowych, rowów, wykopów obiektowych z zagęszczaniem mechanicznym ubijakami warstwami 25cm w gruncie kat. III-IV (wpusty deszczowe) (Odcinek II)</t>
  </si>
  <si>
    <t>Podbudowy z kruszyw naturalnych, warstwa dolna, grubość warstwy po zagęszczeniu 25cm (wpusty deszczowe) (Odcinek II)</t>
  </si>
  <si>
    <t>Nawierzchnia z mieszanek mineralno-bitumicznych asfaltowych (warstwa wiążąca), grubość warstwy po zagęszczeniu 5cm (wpusty deszczowe) (Odcinek II)</t>
  </si>
  <si>
    <t>Próba szczelności kanałów rurowych o średnicy nominalnej 150mm (Odcinek II)</t>
  </si>
  <si>
    <t>Próba szczelności kanałów rurowych o średnicy nominalnej 300mm (Odcinek II)</t>
  </si>
  <si>
    <t>Rozebranie istniejącego chodnika (Lniano) - kostka przeznaczona do ponownego wbudowania (minimum 30 % nowej kostki)</t>
  </si>
  <si>
    <t>Rozebranie istniejącego chodnika (Drzycim) - kostka przeznaczona do ponownego wbudowania(minimum 30 % nowej kostki)</t>
  </si>
  <si>
    <t>Regulacja  korytek ściekowych trójkątnych (M. Drzycim na skarpie)</t>
  </si>
  <si>
    <t>Montaż PEO wzdłuż krawędzi jezdni (co 25m)</t>
  </si>
  <si>
    <t>Mechaniczne wykonanie koryta pod  konstrukcje w gruncie kat. I-IV (w tym podjazd do OSP Drzycim 15x4 m = 60 m2)</t>
  </si>
  <si>
    <t>Mechaniczne profilowanie i zagęszczenie podłoża (w tym podjazd do OSP Drzycim 15x4 m = 60 m2)</t>
  </si>
  <si>
    <t>Warstwa podbudowy zasadniczej z KŁSM 0/31,5 mm gr. 15 cm
 (w tym podjazd do OSP Drzycim 15x4 m = 60 m2)</t>
  </si>
  <si>
    <t>Nawierzchnie z kostki brukowej betonowej grubości 8 cm na podsypce cementowo-piaskowej gr. 4 cm (w tym podjazd do OSP Drzycim 15x4 m = 60 m2)</t>
  </si>
  <si>
    <t>Krawężnik najazdowy 15x22 cm na ławie betonowej z oporem (w tym 60mb przepust Jastrzębie)</t>
  </si>
  <si>
    <t>Korytko ściekowe trójkątne na ławie betonowej z oporem (w tym 20mb zjazd w m. Gródek)</t>
  </si>
  <si>
    <t>Oznakowanie poziome - grubowarstwowe termoplastyczne barwy czerwonej (na dojazdach do przejazdu kolejowego)</t>
  </si>
  <si>
    <t>Warstwa z piasku gr. 10 cm (w tym podjazd do OSP Drzycim 15x4 m = 60 m2)</t>
  </si>
  <si>
    <t>Skropienie mechaniczne warstw konstrukcyjnych bitumicznych emulsją asfaltową - dojazdy do przejazdu kolejowego w m. Lniano 2x70m2=140m2</t>
  </si>
  <si>
    <t xml:space="preserve">Skropienie mechaniczne warstw konstrukcyjnych bitumicznych emulsją asfaltową - odcinek próbny 7200m2 </t>
  </si>
  <si>
    <t>Podatek VAT(23%):</t>
  </si>
  <si>
    <t>Razem brutto:</t>
  </si>
  <si>
    <t xml:space="preserve">                                                                                                                                     Kosztorys ofertowy                                                                                                                    </t>
  </si>
  <si>
    <t xml:space="preserve"> Załącznik nr 6 do SIWZ</t>
  </si>
  <si>
    <t>Przepusty do oczyszczenia  w km 10+0550, 15+667, 16+164, 16+261</t>
  </si>
  <si>
    <t>Mechaniczne oczyszczenie warstwy bitumicznej</t>
  </si>
  <si>
    <t>Skropienie mechaniczne warstw konstrukcyjnych bitumicznych emulsją asfaltową</t>
  </si>
  <si>
    <t xml:space="preserve">Warstwa ścieralna z SMA 11 gr. 5 cm </t>
  </si>
  <si>
    <t xml:space="preserve">Mechaniczne oczyszczenie warstwy bitumicznej - odcinek próbny 7200m2 </t>
  </si>
  <si>
    <t>Mechaniczne oczyszczenie warstwy bitumicznej - dojazdy do przejazdu kolejowego w m. Lniano 2x70m2=140m2</t>
  </si>
  <si>
    <t xml:space="preserve">Wykonanie pobocza  gruntowego szerokości 0.75 m o grubości po zagęszczeniu 10 cm </t>
  </si>
  <si>
    <t>Siatka do zbrojenia nawierzchni z włókien szklanych (120/120 kN/m) wstępnie przesączoną asfaltem (na łączeniu)</t>
  </si>
  <si>
    <t>Siatka do zbrojenia nawierzchni z włókien szklanych (120/120 kN/m),  wstępnie przesączoną asfaltem (na łączeniu)</t>
  </si>
  <si>
    <t>Siatka do zbrojenia nawierzchni z  wstępnie przesączoną asfaltem (na poszerzeniach)</t>
  </si>
  <si>
    <t>Siatka do zbrojenia nawierzchni z włókien szklanych (120/120 kN/m),  wstępnie przesączoną asfaltem (na poszerzeniach)</t>
  </si>
  <si>
    <t>Warstwa ścieralna z SMA 11 gr. 5 cm - dojazdy do przejazdu kolejowego w m. Lniano 2x70m2=140m2</t>
  </si>
  <si>
    <t xml:space="preserve">Warstwa ścieralna z SMA 11 gr. 5 cm - odcinek próbny 7200m2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</si>
</sst>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0.0"/>
    <numFmt numFmtId="166" formatCode="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4" fillId="0" borderId="0"/>
    <xf numFmtId="44" fontId="29" fillId="0" borderId="0" applyFont="0" applyFill="0" applyBorder="0" applyAlignment="0" applyProtection="0"/>
    <xf numFmtId="0" fontId="16" fillId="0" borderId="0"/>
    <xf numFmtId="0" fontId="29" fillId="0" borderId="0"/>
    <xf numFmtId="44" fontId="29" fillId="0" borderId="0" applyFont="0" applyFill="0" applyBorder="0" applyAlignment="0" applyProtection="0"/>
  </cellStyleXfs>
  <cellXfs count="125">
    <xf numFmtId="0" fontId="0" fillId="0" borderId="0" xfId="0"/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/>
    </xf>
    <xf numFmtId="2" fontId="23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28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30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right" vertical="center"/>
    </xf>
    <xf numFmtId="164" fontId="26" fillId="0" borderId="1" xfId="2" applyNumberFormat="1" applyFont="1" applyBorder="1" applyAlignment="1">
      <alignment horizontal="right" vertical="center"/>
    </xf>
    <xf numFmtId="164" fontId="23" fillId="0" borderId="1" xfId="2" applyNumberFormat="1" applyFont="1" applyBorder="1" applyAlignment="1">
      <alignment horizontal="right" vertical="center"/>
    </xf>
    <xf numFmtId="164" fontId="0" fillId="0" borderId="1" xfId="2" applyNumberFormat="1" applyFont="1" applyFill="1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 wrapText="1"/>
    </xf>
    <xf numFmtId="164" fontId="3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2" fontId="27" fillId="3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2" fontId="16" fillId="0" borderId="1" xfId="4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30" fillId="5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27" fillId="3" borderId="1" xfId="0" applyNumberFormat="1" applyFont="1" applyFill="1" applyBorder="1" applyAlignment="1">
      <alignment horizontal="center" vertical="center" wrapText="1"/>
    </xf>
    <xf numFmtId="164" fontId="30" fillId="5" borderId="1" xfId="2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164" fontId="27" fillId="3" borderId="2" xfId="0" applyNumberFormat="1" applyFont="1" applyFill="1" applyBorder="1" applyAlignment="1">
      <alignment vertical="center"/>
    </xf>
    <xf numFmtId="164" fontId="27" fillId="3" borderId="3" xfId="0" applyNumberFormat="1" applyFont="1" applyFill="1" applyBorder="1" applyAlignment="1">
      <alignment vertical="center"/>
    </xf>
    <xf numFmtId="164" fontId="27" fillId="3" borderId="4" xfId="0" applyNumberFormat="1" applyFont="1" applyFill="1" applyBorder="1" applyAlignment="1">
      <alignment vertical="center"/>
    </xf>
    <xf numFmtId="44" fontId="0" fillId="3" borderId="1" xfId="0" applyNumberFormat="1" applyFill="1" applyBorder="1" applyAlignment="1">
      <alignment horizontal="right" vertical="center" wrapText="1"/>
    </xf>
    <xf numFmtId="166" fontId="23" fillId="0" borderId="1" xfId="0" applyNumberFormat="1" applyFont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/>
    </xf>
    <xf numFmtId="164" fontId="28" fillId="0" borderId="1" xfId="2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0" fillId="4" borderId="1" xfId="2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/>
    </xf>
    <xf numFmtId="164" fontId="23" fillId="4" borderId="1" xfId="2" applyNumberFormat="1" applyFont="1" applyFill="1" applyBorder="1" applyAlignment="1">
      <alignment horizontal="right" vertical="center"/>
    </xf>
    <xf numFmtId="44" fontId="0" fillId="4" borderId="1" xfId="0" applyNumberForma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center" vertical="center"/>
    </xf>
    <xf numFmtId="164" fontId="27" fillId="3" borderId="3" xfId="0" applyNumberFormat="1" applyFont="1" applyFill="1" applyBorder="1" applyAlignment="1">
      <alignment horizontal="center" vertical="center"/>
    </xf>
    <xf numFmtId="164" fontId="27" fillId="3" borderId="4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4" xfId="0" applyFont="1" applyFill="1" applyBorder="1" applyAlignment="1">
      <alignment horizontal="right" vertical="center" wrapText="1"/>
    </xf>
    <xf numFmtId="0" fontId="25" fillId="3" borderId="5" xfId="0" applyFont="1" applyFill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 wrapText="1"/>
    </xf>
    <xf numFmtId="44" fontId="0" fillId="3" borderId="3" xfId="0" applyNumberFormat="1" applyFill="1" applyBorder="1" applyAlignment="1">
      <alignment horizontal="center" vertical="center" wrapText="1"/>
    </xf>
    <xf numFmtId="44" fontId="0" fillId="3" borderId="4" xfId="0" applyNumberForma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</cellXfs>
  <cellStyles count="6">
    <cellStyle name="Normalny" xfId="0" builtinId="0"/>
    <cellStyle name="Normalny 2" xfId="4"/>
    <cellStyle name="Normalny 3" xfId="1"/>
    <cellStyle name="Normalny 4" xfId="3"/>
    <cellStyle name="Walutowy" xfId="2" builtinId="4"/>
    <cellStyle name="Walutowy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5"/>
  <sheetViews>
    <sheetView tabSelected="1" topLeftCell="A265" zoomScaleNormal="100" workbookViewId="0">
      <selection activeCell="C58" sqref="C58"/>
    </sheetView>
  </sheetViews>
  <sheetFormatPr defaultRowHeight="15"/>
  <cols>
    <col min="2" max="2" width="12.5703125" customWidth="1"/>
    <col min="3" max="3" width="93.140625" customWidth="1"/>
    <col min="4" max="4" width="10.85546875" customWidth="1"/>
    <col min="5" max="5" width="12.5703125" style="89" customWidth="1"/>
    <col min="6" max="6" width="13.42578125" style="92" customWidth="1"/>
    <col min="7" max="7" width="17.140625" style="77" customWidth="1"/>
  </cols>
  <sheetData>
    <row r="1" spans="1:7">
      <c r="A1" s="114" t="s">
        <v>272</v>
      </c>
      <c r="B1" s="114"/>
      <c r="C1" s="114"/>
      <c r="D1" s="114"/>
      <c r="E1" s="114"/>
      <c r="F1" s="114"/>
      <c r="G1" s="114"/>
    </row>
    <row r="2" spans="1:7">
      <c r="A2" s="118" t="s">
        <v>271</v>
      </c>
      <c r="B2" s="118"/>
      <c r="C2" s="118"/>
      <c r="D2" s="118"/>
      <c r="E2" s="118"/>
      <c r="F2" s="118"/>
      <c r="G2" s="118"/>
    </row>
    <row r="3" spans="1:7">
      <c r="A3" s="122" t="s">
        <v>168</v>
      </c>
      <c r="B3" s="123"/>
      <c r="C3" s="123"/>
      <c r="D3" s="123"/>
      <c r="E3" s="123"/>
      <c r="F3" s="123"/>
      <c r="G3" s="124"/>
    </row>
    <row r="4" spans="1:7" ht="30">
      <c r="A4" s="9" t="s">
        <v>0</v>
      </c>
      <c r="B4" s="9" t="s">
        <v>5</v>
      </c>
      <c r="C4" s="9" t="s">
        <v>1</v>
      </c>
      <c r="D4" s="9" t="s">
        <v>2</v>
      </c>
      <c r="E4" s="78" t="s">
        <v>3</v>
      </c>
      <c r="F4" s="90" t="s">
        <v>23</v>
      </c>
      <c r="G4" s="9" t="s">
        <v>169</v>
      </c>
    </row>
    <row r="5" spans="1:7">
      <c r="A5" s="8">
        <v>1</v>
      </c>
      <c r="B5" s="8"/>
      <c r="C5" s="8" t="s">
        <v>11</v>
      </c>
      <c r="D5" s="7"/>
      <c r="E5" s="93"/>
      <c r="F5" s="94"/>
      <c r="G5" s="95"/>
    </row>
    <row r="6" spans="1:7">
      <c r="A6" s="6">
        <v>1.1000000000000001</v>
      </c>
      <c r="B6" s="6" t="s">
        <v>8</v>
      </c>
      <c r="C6" s="1" t="s">
        <v>12</v>
      </c>
      <c r="D6" s="24" t="s">
        <v>10</v>
      </c>
      <c r="E6" s="79">
        <v>10.68</v>
      </c>
      <c r="F6" s="71"/>
      <c r="G6" s="75"/>
    </row>
    <row r="7" spans="1:7">
      <c r="A7" s="6">
        <v>1.2</v>
      </c>
      <c r="B7" s="5" t="s">
        <v>27</v>
      </c>
      <c r="C7" s="3" t="s">
        <v>26</v>
      </c>
      <c r="D7" s="24" t="s">
        <v>6</v>
      </c>
      <c r="E7" s="79">
        <v>740.34</v>
      </c>
      <c r="F7" s="71"/>
      <c r="G7" s="75"/>
    </row>
    <row r="8" spans="1:7">
      <c r="A8" s="6">
        <v>1.3</v>
      </c>
      <c r="B8" s="4" t="s">
        <v>28</v>
      </c>
      <c r="C8" s="3" t="s">
        <v>29</v>
      </c>
      <c r="D8" s="24" t="s">
        <v>6</v>
      </c>
      <c r="E8" s="79">
        <v>3529.96</v>
      </c>
      <c r="F8" s="71"/>
      <c r="G8" s="75"/>
    </row>
    <row r="9" spans="1:7" ht="30">
      <c r="A9" s="6">
        <v>1.4</v>
      </c>
      <c r="B9" s="5" t="s">
        <v>13</v>
      </c>
      <c r="C9" s="2" t="s">
        <v>31</v>
      </c>
      <c r="D9" s="24" t="s">
        <v>15</v>
      </c>
      <c r="E9" s="79">
        <f>E8*1.8</f>
        <v>6353.9279999999999</v>
      </c>
      <c r="F9" s="71"/>
      <c r="G9" s="75"/>
    </row>
    <row r="10" spans="1:7">
      <c r="A10" s="6">
        <v>1.5</v>
      </c>
      <c r="B10" s="5" t="s">
        <v>13</v>
      </c>
      <c r="C10" s="2" t="s">
        <v>71</v>
      </c>
      <c r="D10" s="54" t="s">
        <v>4</v>
      </c>
      <c r="E10" s="18">
        <v>669.34</v>
      </c>
      <c r="F10" s="71"/>
      <c r="G10" s="75"/>
    </row>
    <row r="11" spans="1:7">
      <c r="A11" s="6">
        <v>1.6</v>
      </c>
      <c r="B11" s="5" t="s">
        <v>13</v>
      </c>
      <c r="C11" s="2" t="s">
        <v>132</v>
      </c>
      <c r="D11" s="12" t="s">
        <v>56</v>
      </c>
      <c r="E11" s="18">
        <v>2676.74</v>
      </c>
      <c r="F11" s="71"/>
      <c r="G11" s="75"/>
    </row>
    <row r="12" spans="1:7">
      <c r="A12" s="6">
        <v>1.7</v>
      </c>
      <c r="B12" s="5" t="s">
        <v>13</v>
      </c>
      <c r="C12" s="2" t="s">
        <v>133</v>
      </c>
      <c r="D12" s="12" t="s">
        <v>56</v>
      </c>
      <c r="E12" s="18">
        <v>2444.84</v>
      </c>
      <c r="F12" s="71"/>
      <c r="G12" s="75"/>
    </row>
    <row r="13" spans="1:7">
      <c r="A13" s="6">
        <v>1.8</v>
      </c>
      <c r="B13" s="5" t="s">
        <v>13</v>
      </c>
      <c r="C13" s="2" t="s">
        <v>134</v>
      </c>
      <c r="D13" s="12" t="s">
        <v>56</v>
      </c>
      <c r="E13" s="18">
        <v>39</v>
      </c>
      <c r="F13" s="71"/>
      <c r="G13" s="75"/>
    </row>
    <row r="14" spans="1:7" ht="30">
      <c r="A14" s="6">
        <v>1.9</v>
      </c>
      <c r="B14" s="5" t="s">
        <v>13</v>
      </c>
      <c r="C14" s="2" t="s">
        <v>255</v>
      </c>
      <c r="D14" s="12" t="s">
        <v>4</v>
      </c>
      <c r="E14" s="18">
        <v>1578.31</v>
      </c>
      <c r="F14" s="71"/>
      <c r="G14" s="75"/>
    </row>
    <row r="15" spans="1:7">
      <c r="A15" s="18">
        <v>1.1000000000000001</v>
      </c>
      <c r="B15" s="5" t="s">
        <v>13</v>
      </c>
      <c r="C15" s="2" t="s">
        <v>135</v>
      </c>
      <c r="D15" s="12" t="s">
        <v>4</v>
      </c>
      <c r="E15" s="18">
        <v>1363.79</v>
      </c>
      <c r="F15" s="71"/>
      <c r="G15" s="75"/>
    </row>
    <row r="16" spans="1:7" ht="30">
      <c r="A16" s="6">
        <v>1.1100000000000001</v>
      </c>
      <c r="B16" s="5" t="s">
        <v>13</v>
      </c>
      <c r="C16" s="2" t="s">
        <v>256</v>
      </c>
      <c r="D16" s="12" t="s">
        <v>4</v>
      </c>
      <c r="E16" s="18">
        <v>265.68</v>
      </c>
      <c r="F16" s="71"/>
      <c r="G16" s="75"/>
    </row>
    <row r="17" spans="1:7">
      <c r="A17" s="18">
        <v>1.1200000000000001</v>
      </c>
      <c r="B17" s="5" t="s">
        <v>13</v>
      </c>
      <c r="C17" s="2" t="s">
        <v>80</v>
      </c>
      <c r="D17" s="20" t="s">
        <v>7</v>
      </c>
      <c r="E17" s="18">
        <v>169</v>
      </c>
      <c r="F17" s="71"/>
      <c r="G17" s="75"/>
    </row>
    <row r="18" spans="1:7">
      <c r="A18" s="6">
        <v>1.1299999999999999</v>
      </c>
      <c r="B18" s="5" t="s">
        <v>13</v>
      </c>
      <c r="C18" s="2" t="s">
        <v>127</v>
      </c>
      <c r="D18" s="22" t="s">
        <v>4</v>
      </c>
      <c r="E18" s="18">
        <v>228.78</v>
      </c>
      <c r="F18" s="71"/>
      <c r="G18" s="75"/>
    </row>
    <row r="19" spans="1:7">
      <c r="A19" s="18">
        <v>1.1399999999999999</v>
      </c>
      <c r="B19" s="5" t="s">
        <v>13</v>
      </c>
      <c r="C19" s="2" t="s">
        <v>128</v>
      </c>
      <c r="D19" s="22" t="s">
        <v>4</v>
      </c>
      <c r="E19" s="18">
        <v>549.98</v>
      </c>
      <c r="F19" s="71"/>
      <c r="G19" s="75"/>
    </row>
    <row r="20" spans="1:7">
      <c r="A20" s="6">
        <v>1.1499999999999999</v>
      </c>
      <c r="B20" s="5" t="s">
        <v>13</v>
      </c>
      <c r="C20" s="2" t="s">
        <v>129</v>
      </c>
      <c r="D20" s="22" t="s">
        <v>4</v>
      </c>
      <c r="E20" s="18">
        <v>1327.76</v>
      </c>
      <c r="F20" s="71"/>
      <c r="G20" s="75"/>
    </row>
    <row r="21" spans="1:7">
      <c r="A21" s="18">
        <v>1.1599999999999999</v>
      </c>
      <c r="B21" s="5" t="s">
        <v>13</v>
      </c>
      <c r="C21" s="2" t="s">
        <v>130</v>
      </c>
      <c r="D21" s="22" t="s">
        <v>4</v>
      </c>
      <c r="E21" s="18">
        <v>23.65</v>
      </c>
      <c r="F21" s="71"/>
      <c r="G21" s="75"/>
    </row>
    <row r="22" spans="1:7">
      <c r="A22" s="6">
        <v>1.17</v>
      </c>
      <c r="B22" s="5" t="s">
        <v>13</v>
      </c>
      <c r="C22" s="2" t="s">
        <v>131</v>
      </c>
      <c r="D22" s="22" t="s">
        <v>4</v>
      </c>
      <c r="E22" s="18">
        <v>56</v>
      </c>
      <c r="F22" s="71"/>
      <c r="G22" s="75"/>
    </row>
    <row r="23" spans="1:7">
      <c r="A23" s="18">
        <v>1.18</v>
      </c>
      <c r="B23" s="5" t="s">
        <v>13</v>
      </c>
      <c r="C23" s="2" t="s">
        <v>149</v>
      </c>
      <c r="D23" s="65" t="s">
        <v>7</v>
      </c>
      <c r="E23" s="18">
        <v>2</v>
      </c>
      <c r="F23" s="71"/>
      <c r="G23" s="75"/>
    </row>
    <row r="24" spans="1:7">
      <c r="A24" s="6">
        <v>1.19</v>
      </c>
      <c r="B24" s="5" t="s">
        <v>13</v>
      </c>
      <c r="C24" s="2" t="s">
        <v>150</v>
      </c>
      <c r="D24" s="65" t="s">
        <v>56</v>
      </c>
      <c r="E24" s="18">
        <v>468.35</v>
      </c>
      <c r="F24" s="71"/>
      <c r="G24" s="75"/>
    </row>
    <row r="25" spans="1:7">
      <c r="A25" s="33">
        <v>1.2</v>
      </c>
      <c r="B25" s="5" t="s">
        <v>13</v>
      </c>
      <c r="C25" s="2" t="s">
        <v>163</v>
      </c>
      <c r="D25" s="70" t="s">
        <v>7</v>
      </c>
      <c r="E25" s="18">
        <v>3</v>
      </c>
      <c r="F25" s="71"/>
      <c r="G25" s="75"/>
    </row>
    <row r="26" spans="1:7">
      <c r="A26" s="34">
        <v>1.21</v>
      </c>
      <c r="B26" s="5" t="s">
        <v>13</v>
      </c>
      <c r="C26" s="2" t="s">
        <v>164</v>
      </c>
      <c r="D26" s="70" t="s">
        <v>7</v>
      </c>
      <c r="E26" s="18">
        <v>1</v>
      </c>
      <c r="F26" s="71"/>
      <c r="G26" s="75"/>
    </row>
    <row r="27" spans="1:7" ht="30">
      <c r="A27" s="33">
        <v>1.22</v>
      </c>
      <c r="B27" s="5" t="s">
        <v>13</v>
      </c>
      <c r="C27" s="2" t="s">
        <v>14</v>
      </c>
      <c r="D27" s="12" t="s">
        <v>15</v>
      </c>
      <c r="E27" s="18">
        <f>ROUND(E15*2.3*0.1+(E13+E12+E11)*2.3*0.15*0.3+(E18+E19+E20+E21+E22)*2.6*0.3,2)</f>
        <v>2553</v>
      </c>
      <c r="F27" s="71"/>
      <c r="G27" s="75"/>
    </row>
    <row r="28" spans="1:7">
      <c r="A28" s="34">
        <v>1.23</v>
      </c>
      <c r="B28" s="5" t="s">
        <v>39</v>
      </c>
      <c r="C28" s="37" t="s">
        <v>89</v>
      </c>
      <c r="D28" s="12" t="s">
        <v>7</v>
      </c>
      <c r="E28" s="18">
        <v>4</v>
      </c>
      <c r="F28" s="71"/>
      <c r="G28" s="75"/>
    </row>
    <row r="29" spans="1:7">
      <c r="A29" s="33">
        <v>1.24</v>
      </c>
      <c r="B29" s="5" t="s">
        <v>39</v>
      </c>
      <c r="C29" s="37" t="s">
        <v>90</v>
      </c>
      <c r="D29" s="12" t="s">
        <v>7</v>
      </c>
      <c r="E29" s="18">
        <v>12</v>
      </c>
      <c r="F29" s="71"/>
      <c r="G29" s="75"/>
    </row>
    <row r="30" spans="1:7">
      <c r="A30" s="34">
        <v>1.25</v>
      </c>
      <c r="B30" s="5" t="s">
        <v>39</v>
      </c>
      <c r="C30" s="37" t="s">
        <v>91</v>
      </c>
      <c r="D30" s="12" t="s">
        <v>7</v>
      </c>
      <c r="E30" s="18">
        <v>18</v>
      </c>
      <c r="F30" s="71"/>
      <c r="G30" s="75"/>
    </row>
    <row r="31" spans="1:7">
      <c r="A31" s="33">
        <v>1.26</v>
      </c>
      <c r="B31" s="5" t="s">
        <v>39</v>
      </c>
      <c r="C31" s="38" t="s">
        <v>92</v>
      </c>
      <c r="D31" s="12" t="s">
        <v>7</v>
      </c>
      <c r="E31" s="18">
        <v>56</v>
      </c>
      <c r="F31" s="71"/>
      <c r="G31" s="75"/>
    </row>
    <row r="32" spans="1:7">
      <c r="A32" s="34">
        <v>1.27</v>
      </c>
      <c r="B32" s="5" t="s">
        <v>39</v>
      </c>
      <c r="C32" s="55" t="s">
        <v>126</v>
      </c>
      <c r="D32" s="12" t="s">
        <v>7</v>
      </c>
      <c r="E32" s="18">
        <v>5</v>
      </c>
      <c r="F32" s="71"/>
      <c r="G32" s="75"/>
    </row>
    <row r="33" spans="1:7">
      <c r="A33" s="33">
        <v>1.28</v>
      </c>
      <c r="B33" s="5" t="s">
        <v>70</v>
      </c>
      <c r="C33" s="1" t="s">
        <v>40</v>
      </c>
      <c r="D33" s="12" t="s">
        <v>6</v>
      </c>
      <c r="E33" s="18">
        <f>E32*16+E31*15+E30*12+E29*10+E28*8</f>
        <v>1288</v>
      </c>
      <c r="F33" s="71"/>
      <c r="G33" s="75"/>
    </row>
    <row r="34" spans="1:7">
      <c r="A34" s="34">
        <v>1.29</v>
      </c>
      <c r="B34" s="12" t="s">
        <v>72</v>
      </c>
      <c r="C34" s="53" t="s">
        <v>142</v>
      </c>
      <c r="D34" s="12" t="s">
        <v>4</v>
      </c>
      <c r="E34" s="18">
        <v>22314.95</v>
      </c>
      <c r="F34" s="71"/>
      <c r="G34" s="75"/>
    </row>
    <row r="35" spans="1:7" ht="30">
      <c r="A35" s="21">
        <v>1.3</v>
      </c>
      <c r="B35" s="5" t="s">
        <v>13</v>
      </c>
      <c r="C35" s="63" t="s">
        <v>148</v>
      </c>
      <c r="D35" s="12" t="s">
        <v>4</v>
      </c>
      <c r="E35" s="21">
        <v>463.1</v>
      </c>
      <c r="F35" s="71"/>
      <c r="G35" s="75"/>
    </row>
    <row r="36" spans="1:7">
      <c r="A36" s="8">
        <v>2</v>
      </c>
      <c r="B36" s="8"/>
      <c r="C36" s="8" t="s">
        <v>32</v>
      </c>
      <c r="D36" s="7"/>
      <c r="E36" s="93"/>
      <c r="F36" s="94"/>
      <c r="G36" s="96"/>
    </row>
    <row r="37" spans="1:7">
      <c r="A37" s="6">
        <v>2.1</v>
      </c>
      <c r="B37" s="4" t="s">
        <v>17</v>
      </c>
      <c r="C37" s="39" t="s">
        <v>16</v>
      </c>
      <c r="D37" s="4" t="s">
        <v>4</v>
      </c>
      <c r="E37" s="18">
        <v>5595.25</v>
      </c>
      <c r="F37" s="71"/>
      <c r="G37" s="75"/>
    </row>
    <row r="38" spans="1:7">
      <c r="A38" s="6">
        <v>2.2000000000000002</v>
      </c>
      <c r="B38" s="12" t="s">
        <v>19</v>
      </c>
      <c r="C38" s="39" t="s">
        <v>47</v>
      </c>
      <c r="D38" s="4" t="s">
        <v>4</v>
      </c>
      <c r="E38" s="18">
        <v>5595.25</v>
      </c>
      <c r="F38" s="71"/>
      <c r="G38" s="75"/>
    </row>
    <row r="39" spans="1:7">
      <c r="A39" s="6">
        <v>2.2999999999999998</v>
      </c>
      <c r="B39" s="13" t="s">
        <v>18</v>
      </c>
      <c r="C39" s="39" t="s">
        <v>48</v>
      </c>
      <c r="D39" s="4" t="s">
        <v>4</v>
      </c>
      <c r="E39" s="18">
        <v>5595.25</v>
      </c>
      <c r="F39" s="71"/>
      <c r="G39" s="75"/>
    </row>
    <row r="40" spans="1:7">
      <c r="A40" s="6">
        <v>2.4</v>
      </c>
      <c r="B40" s="13" t="s">
        <v>42</v>
      </c>
      <c r="C40" s="40" t="s">
        <v>49</v>
      </c>
      <c r="D40" s="4" t="s">
        <v>4</v>
      </c>
      <c r="E40" s="18">
        <v>5595.25</v>
      </c>
      <c r="F40" s="71"/>
      <c r="G40" s="75"/>
    </row>
    <row r="41" spans="1:7">
      <c r="A41" s="6">
        <v>2.5</v>
      </c>
      <c r="B41" s="13" t="s">
        <v>42</v>
      </c>
      <c r="C41" s="40" t="s">
        <v>50</v>
      </c>
      <c r="D41" s="4" t="s">
        <v>4</v>
      </c>
      <c r="E41" s="18">
        <v>5595.25</v>
      </c>
      <c r="F41" s="71"/>
      <c r="G41" s="75"/>
    </row>
    <row r="42" spans="1:7">
      <c r="A42" s="6">
        <v>2.6</v>
      </c>
      <c r="B42" s="24" t="s">
        <v>73</v>
      </c>
      <c r="C42" s="1" t="s">
        <v>51</v>
      </c>
      <c r="D42" s="4" t="s">
        <v>4</v>
      </c>
      <c r="E42" s="79">
        <v>4291.05</v>
      </c>
      <c r="F42" s="71"/>
      <c r="G42" s="75"/>
    </row>
    <row r="43" spans="1:7" ht="30">
      <c r="A43" s="6">
        <v>2.7</v>
      </c>
      <c r="B43" s="57" t="s">
        <v>74</v>
      </c>
      <c r="C43" s="109" t="s">
        <v>283</v>
      </c>
      <c r="D43" s="4" t="s">
        <v>4</v>
      </c>
      <c r="E43" s="80">
        <v>8260</v>
      </c>
      <c r="F43" s="71"/>
      <c r="G43" s="75"/>
    </row>
    <row r="44" spans="1:7">
      <c r="A44" s="8">
        <v>3</v>
      </c>
      <c r="B44" s="8"/>
      <c r="C44" s="8" t="s">
        <v>151</v>
      </c>
      <c r="D44" s="7"/>
      <c r="E44" s="93"/>
      <c r="F44" s="94"/>
      <c r="G44" s="96"/>
    </row>
    <row r="45" spans="1:7">
      <c r="A45" s="6">
        <v>3.1</v>
      </c>
      <c r="B45" s="57" t="s">
        <v>17</v>
      </c>
      <c r="C45" s="56" t="s">
        <v>16</v>
      </c>
      <c r="D45" s="4" t="s">
        <v>4</v>
      </c>
      <c r="E45" s="80">
        <v>908.89</v>
      </c>
      <c r="F45" s="71"/>
      <c r="G45" s="75"/>
    </row>
    <row r="46" spans="1:7">
      <c r="A46" s="6">
        <v>3.2</v>
      </c>
      <c r="B46" s="57" t="s">
        <v>19</v>
      </c>
      <c r="C46" s="56" t="s">
        <v>47</v>
      </c>
      <c r="D46" s="4" t="s">
        <v>4</v>
      </c>
      <c r="E46" s="80">
        <v>908.89</v>
      </c>
      <c r="F46" s="71"/>
      <c r="G46" s="75"/>
    </row>
    <row r="47" spans="1:7">
      <c r="A47" s="6">
        <v>3.3</v>
      </c>
      <c r="B47" s="57" t="s">
        <v>18</v>
      </c>
      <c r="C47" s="56" t="s">
        <v>48</v>
      </c>
      <c r="D47" s="4" t="s">
        <v>4</v>
      </c>
      <c r="E47" s="80">
        <v>908.89</v>
      </c>
      <c r="F47" s="71"/>
      <c r="G47" s="75"/>
    </row>
    <row r="48" spans="1:7">
      <c r="A48" s="6">
        <v>3.4</v>
      </c>
      <c r="B48" s="57" t="s">
        <v>42</v>
      </c>
      <c r="C48" s="56" t="s">
        <v>49</v>
      </c>
      <c r="D48" s="4" t="s">
        <v>4</v>
      </c>
      <c r="E48" s="80">
        <v>908.89</v>
      </c>
      <c r="F48" s="71"/>
      <c r="G48" s="75"/>
    </row>
    <row r="49" spans="1:7">
      <c r="A49" s="6">
        <v>3.5</v>
      </c>
      <c r="B49" s="13" t="s">
        <v>42</v>
      </c>
      <c r="C49" s="40" t="s">
        <v>50</v>
      </c>
      <c r="D49" s="4" t="s">
        <v>4</v>
      </c>
      <c r="E49" s="80">
        <v>908.89</v>
      </c>
      <c r="F49" s="71"/>
      <c r="G49" s="75"/>
    </row>
    <row r="50" spans="1:7">
      <c r="A50" s="6">
        <v>3.6</v>
      </c>
      <c r="B50" s="24" t="s">
        <v>73</v>
      </c>
      <c r="C50" s="1" t="s">
        <v>51</v>
      </c>
      <c r="D50" s="4" t="s">
        <v>4</v>
      </c>
      <c r="E50" s="80">
        <v>908.89</v>
      </c>
      <c r="F50" s="71"/>
      <c r="G50" s="75"/>
    </row>
    <row r="51" spans="1:7">
      <c r="A51" s="6">
        <v>3.7</v>
      </c>
      <c r="B51" s="57" t="s">
        <v>74</v>
      </c>
      <c r="C51" s="109" t="s">
        <v>282</v>
      </c>
      <c r="D51" s="4" t="s">
        <v>4</v>
      </c>
      <c r="E51" s="80">
        <v>1224.69</v>
      </c>
      <c r="F51" s="71"/>
      <c r="G51" s="75"/>
    </row>
    <row r="52" spans="1:7">
      <c r="A52" s="8">
        <v>4</v>
      </c>
      <c r="B52" s="8"/>
      <c r="C52" s="8" t="s">
        <v>33</v>
      </c>
      <c r="D52" s="7"/>
      <c r="E52" s="93"/>
      <c r="F52" s="94"/>
      <c r="G52" s="96"/>
    </row>
    <row r="53" spans="1:7">
      <c r="A53" s="6">
        <v>4.0999999999999996</v>
      </c>
      <c r="B53" s="12" t="s">
        <v>73</v>
      </c>
      <c r="C53" s="2" t="s">
        <v>46</v>
      </c>
      <c r="D53" s="12" t="s">
        <v>15</v>
      </c>
      <c r="E53" s="18">
        <v>1068</v>
      </c>
      <c r="F53" s="71"/>
      <c r="G53" s="75"/>
    </row>
    <row r="54" spans="1:7">
      <c r="A54" s="6">
        <v>4.2</v>
      </c>
      <c r="B54" s="23" t="s">
        <v>42</v>
      </c>
      <c r="C54" s="108" t="s">
        <v>274</v>
      </c>
      <c r="D54" s="12" t="s">
        <v>4</v>
      </c>
      <c r="E54" s="18">
        <v>62034.94</v>
      </c>
      <c r="F54" s="103"/>
      <c r="G54" s="75"/>
    </row>
    <row r="55" spans="1:7">
      <c r="A55" s="6">
        <v>4.3</v>
      </c>
      <c r="B55" s="13" t="s">
        <v>42</v>
      </c>
      <c r="C55" s="108" t="s">
        <v>275</v>
      </c>
      <c r="D55" s="12" t="s">
        <v>4</v>
      </c>
      <c r="E55" s="18">
        <v>62034.94</v>
      </c>
      <c r="F55" s="103"/>
      <c r="G55" s="75"/>
    </row>
    <row r="56" spans="1:7">
      <c r="A56" s="6">
        <v>4.4000000000000004</v>
      </c>
      <c r="B56" s="100" t="s">
        <v>174</v>
      </c>
      <c r="C56" s="108" t="s">
        <v>276</v>
      </c>
      <c r="D56" s="12" t="s">
        <v>4</v>
      </c>
      <c r="E56" s="18">
        <v>62034.94</v>
      </c>
      <c r="F56" s="103"/>
      <c r="G56" s="75"/>
    </row>
    <row r="57" spans="1:7">
      <c r="A57" s="6">
        <v>4.5</v>
      </c>
      <c r="B57" s="23" t="s">
        <v>42</v>
      </c>
      <c r="C57" s="108" t="s">
        <v>277</v>
      </c>
      <c r="D57" s="12" t="s">
        <v>4</v>
      </c>
      <c r="E57" s="18">
        <v>7200</v>
      </c>
      <c r="F57" s="103"/>
      <c r="G57" s="75"/>
    </row>
    <row r="58" spans="1:7" ht="30">
      <c r="A58" s="6">
        <v>4.5999999999999996</v>
      </c>
      <c r="B58" s="13" t="s">
        <v>42</v>
      </c>
      <c r="C58" s="104" t="s">
        <v>268</v>
      </c>
      <c r="D58" s="12" t="s">
        <v>4</v>
      </c>
      <c r="E58" s="18">
        <v>7200</v>
      </c>
      <c r="F58" s="103"/>
      <c r="G58" s="75"/>
    </row>
    <row r="59" spans="1:7">
      <c r="A59" s="6">
        <v>4.7</v>
      </c>
      <c r="B59" s="100" t="s">
        <v>174</v>
      </c>
      <c r="C59" s="110" t="s">
        <v>285</v>
      </c>
      <c r="D59" s="12" t="s">
        <v>4</v>
      </c>
      <c r="E59" s="18">
        <v>7200</v>
      </c>
      <c r="F59" s="103"/>
      <c r="G59" s="75"/>
    </row>
    <row r="60" spans="1:7" ht="30">
      <c r="A60" s="6">
        <v>4.8</v>
      </c>
      <c r="B60" s="23" t="s">
        <v>42</v>
      </c>
      <c r="C60" s="108" t="s">
        <v>278</v>
      </c>
      <c r="D60" s="12" t="s">
        <v>4</v>
      </c>
      <c r="E60" s="18">
        <v>140</v>
      </c>
      <c r="F60" s="103"/>
      <c r="G60" s="75"/>
    </row>
    <row r="61" spans="1:7" ht="30">
      <c r="A61" s="6">
        <v>4.9000000000000004</v>
      </c>
      <c r="B61" s="13" t="s">
        <v>42</v>
      </c>
      <c r="C61" s="104" t="s">
        <v>267</v>
      </c>
      <c r="D61" s="12" t="s">
        <v>4</v>
      </c>
      <c r="E61" s="18">
        <v>140</v>
      </c>
      <c r="F61" s="103"/>
      <c r="G61" s="75"/>
    </row>
    <row r="62" spans="1:7">
      <c r="A62" s="18">
        <v>4.0999999999999996</v>
      </c>
      <c r="B62" s="100" t="s">
        <v>174</v>
      </c>
      <c r="C62" s="110" t="s">
        <v>284</v>
      </c>
      <c r="D62" s="12" t="s">
        <v>4</v>
      </c>
      <c r="E62" s="18">
        <v>140</v>
      </c>
      <c r="F62" s="103"/>
      <c r="G62" s="75"/>
    </row>
    <row r="63" spans="1:7">
      <c r="A63" s="8">
        <v>5</v>
      </c>
      <c r="B63" s="8"/>
      <c r="C63" s="8" t="s">
        <v>34</v>
      </c>
      <c r="D63" s="7"/>
      <c r="E63" s="93"/>
      <c r="F63" s="94"/>
      <c r="G63" s="96"/>
    </row>
    <row r="64" spans="1:7" ht="30">
      <c r="A64" s="6">
        <v>5.0999999999999996</v>
      </c>
      <c r="B64" s="40" t="s">
        <v>17</v>
      </c>
      <c r="C64" s="101" t="s">
        <v>259</v>
      </c>
      <c r="D64" s="12" t="s">
        <v>4</v>
      </c>
      <c r="E64" s="21">
        <v>371.23</v>
      </c>
      <c r="F64" s="103"/>
      <c r="G64" s="75"/>
    </row>
    <row r="65" spans="1:7">
      <c r="A65" s="6">
        <v>5.2</v>
      </c>
      <c r="B65" s="43" t="s">
        <v>17</v>
      </c>
      <c r="C65" s="43" t="s">
        <v>260</v>
      </c>
      <c r="D65" s="4" t="s">
        <v>4</v>
      </c>
      <c r="E65" s="21">
        <v>371.23</v>
      </c>
      <c r="F65" s="71"/>
      <c r="G65" s="75"/>
    </row>
    <row r="66" spans="1:7">
      <c r="A66" s="6">
        <v>5.3</v>
      </c>
      <c r="B66" s="44" t="s">
        <v>76</v>
      </c>
      <c r="C66" s="43" t="s">
        <v>266</v>
      </c>
      <c r="D66" s="4" t="s">
        <v>4</v>
      </c>
      <c r="E66" s="21">
        <v>371.23</v>
      </c>
      <c r="F66" s="71"/>
      <c r="G66" s="75"/>
    </row>
    <row r="67" spans="1:7" ht="30">
      <c r="A67" s="6">
        <v>5.4</v>
      </c>
      <c r="B67" s="45" t="s">
        <v>18</v>
      </c>
      <c r="C67" s="43" t="s">
        <v>261</v>
      </c>
      <c r="D67" s="4" t="s">
        <v>4</v>
      </c>
      <c r="E67" s="21">
        <v>371.23</v>
      </c>
      <c r="F67" s="103"/>
      <c r="G67" s="75"/>
    </row>
    <row r="68" spans="1:7" ht="30">
      <c r="A68" s="6">
        <v>5.5</v>
      </c>
      <c r="B68" s="40" t="s">
        <v>30</v>
      </c>
      <c r="C68" s="101" t="s">
        <v>262</v>
      </c>
      <c r="D68" s="4" t="s">
        <v>4</v>
      </c>
      <c r="E68" s="18">
        <v>371.23</v>
      </c>
      <c r="F68" s="71"/>
      <c r="G68" s="75"/>
    </row>
    <row r="69" spans="1:7" ht="30">
      <c r="A69" s="6">
        <v>5.6</v>
      </c>
      <c r="B69" s="40" t="s">
        <v>30</v>
      </c>
      <c r="C69" s="56" t="s">
        <v>79</v>
      </c>
      <c r="D69" s="4" t="s">
        <v>4</v>
      </c>
      <c r="E69" s="81">
        <v>669.34</v>
      </c>
      <c r="F69" s="71"/>
      <c r="G69" s="75"/>
    </row>
    <row r="70" spans="1:7">
      <c r="A70" s="8">
        <v>6</v>
      </c>
      <c r="B70" s="8"/>
      <c r="C70" s="8" t="s">
        <v>35</v>
      </c>
      <c r="D70" s="7"/>
      <c r="E70" s="119"/>
      <c r="F70" s="120"/>
      <c r="G70" s="121"/>
    </row>
    <row r="71" spans="1:7">
      <c r="A71" s="6">
        <v>6.1</v>
      </c>
      <c r="B71" s="12" t="s">
        <v>17</v>
      </c>
      <c r="C71" s="36" t="s">
        <v>41</v>
      </c>
      <c r="D71" s="12" t="s">
        <v>4</v>
      </c>
      <c r="E71" s="21">
        <v>1844.04</v>
      </c>
      <c r="F71" s="71"/>
      <c r="G71" s="75"/>
    </row>
    <row r="72" spans="1:7">
      <c r="A72" s="6">
        <v>6.2</v>
      </c>
      <c r="B72" s="4" t="s">
        <v>17</v>
      </c>
      <c r="C72" s="39" t="s">
        <v>16</v>
      </c>
      <c r="D72" s="4" t="s">
        <v>4</v>
      </c>
      <c r="E72" s="21">
        <v>1844.04</v>
      </c>
      <c r="F72" s="71"/>
      <c r="G72" s="75"/>
    </row>
    <row r="73" spans="1:7">
      <c r="A73" s="6">
        <v>6.3</v>
      </c>
      <c r="B73" s="13" t="s">
        <v>18</v>
      </c>
      <c r="C73" s="39" t="s">
        <v>48</v>
      </c>
      <c r="D73" s="4" t="s">
        <v>4</v>
      </c>
      <c r="E73" s="21">
        <v>1844.04</v>
      </c>
      <c r="F73" s="71"/>
      <c r="G73" s="75"/>
    </row>
    <row r="74" spans="1:7">
      <c r="A74" s="6">
        <v>6.4</v>
      </c>
      <c r="B74" s="13" t="s">
        <v>42</v>
      </c>
      <c r="C74" s="36" t="s">
        <v>49</v>
      </c>
      <c r="D74" s="4" t="s">
        <v>4</v>
      </c>
      <c r="E74" s="21">
        <v>1844.04</v>
      </c>
      <c r="F74" s="71"/>
      <c r="G74" s="75"/>
    </row>
    <row r="75" spans="1:7">
      <c r="A75" s="6">
        <v>6.5</v>
      </c>
      <c r="B75" s="13" t="s">
        <v>42</v>
      </c>
      <c r="C75" s="36" t="s">
        <v>50</v>
      </c>
      <c r="D75" s="4" t="s">
        <v>4</v>
      </c>
      <c r="E75" s="21">
        <v>1844.04</v>
      </c>
      <c r="F75" s="71"/>
      <c r="G75" s="75"/>
    </row>
    <row r="76" spans="1:7">
      <c r="A76" s="6">
        <v>6.6</v>
      </c>
      <c r="B76" s="54" t="s">
        <v>75</v>
      </c>
      <c r="C76" s="64" t="s">
        <v>52</v>
      </c>
      <c r="D76" s="4" t="s">
        <v>4</v>
      </c>
      <c r="E76" s="21">
        <v>1844.04</v>
      </c>
      <c r="F76" s="71"/>
      <c r="G76" s="75"/>
    </row>
    <row r="77" spans="1:7">
      <c r="A77" s="8">
        <v>7</v>
      </c>
      <c r="B77" s="8"/>
      <c r="C77" s="8" t="s">
        <v>36</v>
      </c>
      <c r="D77" s="7"/>
      <c r="E77" s="111"/>
      <c r="F77" s="112"/>
      <c r="G77" s="113"/>
    </row>
    <row r="78" spans="1:7">
      <c r="A78" s="6">
        <v>7.1</v>
      </c>
      <c r="B78" s="65" t="s">
        <v>17</v>
      </c>
      <c r="C78" s="40" t="s">
        <v>41</v>
      </c>
      <c r="D78" s="12" t="s">
        <v>4</v>
      </c>
      <c r="E78" s="21">
        <v>34</v>
      </c>
      <c r="F78" s="71"/>
      <c r="G78" s="75"/>
    </row>
    <row r="79" spans="1:7">
      <c r="A79" s="6">
        <v>7.2</v>
      </c>
      <c r="B79" s="4" t="s">
        <v>17</v>
      </c>
      <c r="C79" s="39" t="s">
        <v>16</v>
      </c>
      <c r="D79" s="4" t="s">
        <v>4</v>
      </c>
      <c r="E79" s="21">
        <v>34</v>
      </c>
      <c r="F79" s="71"/>
      <c r="G79" s="75"/>
    </row>
    <row r="80" spans="1:7">
      <c r="A80" s="6">
        <v>7.3</v>
      </c>
      <c r="B80" s="12" t="s">
        <v>76</v>
      </c>
      <c r="C80" s="39" t="s">
        <v>53</v>
      </c>
      <c r="D80" s="12" t="s">
        <v>4</v>
      </c>
      <c r="E80" s="21">
        <v>34</v>
      </c>
      <c r="F80" s="71"/>
      <c r="G80" s="75"/>
    </row>
    <row r="81" spans="1:7">
      <c r="A81" s="6">
        <v>7.4</v>
      </c>
      <c r="B81" s="54" t="s">
        <v>19</v>
      </c>
      <c r="C81" s="39" t="s">
        <v>54</v>
      </c>
      <c r="D81" s="4" t="s">
        <v>4</v>
      </c>
      <c r="E81" s="21">
        <v>34</v>
      </c>
      <c r="F81" s="71"/>
      <c r="G81" s="75"/>
    </row>
    <row r="82" spans="1:7" ht="30">
      <c r="A82" s="6">
        <v>7.5</v>
      </c>
      <c r="B82" s="54" t="s">
        <v>30</v>
      </c>
      <c r="C82" s="56" t="s">
        <v>77</v>
      </c>
      <c r="D82" s="4" t="s">
        <v>4</v>
      </c>
      <c r="E82" s="21">
        <v>34</v>
      </c>
      <c r="F82" s="71"/>
      <c r="G82" s="75"/>
    </row>
    <row r="83" spans="1:7">
      <c r="A83" s="6">
        <v>7.6</v>
      </c>
      <c r="B83" s="59" t="s">
        <v>57</v>
      </c>
      <c r="C83" s="58" t="s">
        <v>58</v>
      </c>
      <c r="D83" s="28" t="s">
        <v>56</v>
      </c>
      <c r="E83" s="82">
        <v>10</v>
      </c>
      <c r="F83" s="71"/>
      <c r="G83" s="75"/>
    </row>
    <row r="84" spans="1:7">
      <c r="A84" s="6">
        <v>7.7</v>
      </c>
      <c r="B84" s="27" t="s">
        <v>78</v>
      </c>
      <c r="C84" s="58" t="s">
        <v>61</v>
      </c>
      <c r="D84" s="28" t="s">
        <v>56</v>
      </c>
      <c r="E84" s="82">
        <v>21</v>
      </c>
      <c r="F84" s="71"/>
      <c r="G84" s="75"/>
    </row>
    <row r="85" spans="1:7">
      <c r="A85" s="8">
        <v>8</v>
      </c>
      <c r="B85" s="8"/>
      <c r="C85" s="8" t="s">
        <v>22</v>
      </c>
      <c r="D85" s="7"/>
      <c r="E85" s="111"/>
      <c r="F85" s="112"/>
      <c r="G85" s="113"/>
    </row>
    <row r="86" spans="1:7">
      <c r="A86" s="6">
        <v>8.1</v>
      </c>
      <c r="B86" s="12" t="s">
        <v>55</v>
      </c>
      <c r="C86" s="101" t="s">
        <v>257</v>
      </c>
      <c r="D86" s="12" t="s">
        <v>56</v>
      </c>
      <c r="E86" s="18">
        <v>116</v>
      </c>
      <c r="F86" s="103"/>
      <c r="G86" s="75"/>
    </row>
    <row r="87" spans="1:7">
      <c r="A87" s="6">
        <v>8.1999999999999993</v>
      </c>
      <c r="B87" s="12" t="s">
        <v>55</v>
      </c>
      <c r="C87" s="101" t="s">
        <v>264</v>
      </c>
      <c r="D87" s="12" t="s">
        <v>56</v>
      </c>
      <c r="E87" s="18">
        <v>646.03</v>
      </c>
      <c r="F87" s="103"/>
      <c r="G87" s="75"/>
    </row>
    <row r="88" spans="1:7">
      <c r="A88" s="6">
        <v>8.3000000000000007</v>
      </c>
      <c r="B88" s="12" t="s">
        <v>57</v>
      </c>
      <c r="C88" s="102" t="s">
        <v>263</v>
      </c>
      <c r="D88" s="12" t="s">
        <v>56</v>
      </c>
      <c r="E88" s="18">
        <v>145.83000000000001</v>
      </c>
      <c r="F88" s="71"/>
      <c r="G88" s="75"/>
    </row>
    <row r="89" spans="1:7">
      <c r="A89" s="6">
        <v>8.4</v>
      </c>
      <c r="B89" s="59" t="s">
        <v>57</v>
      </c>
      <c r="C89" s="40" t="s">
        <v>60</v>
      </c>
      <c r="D89" s="12" t="s">
        <v>56</v>
      </c>
      <c r="E89" s="18">
        <v>215.15</v>
      </c>
      <c r="F89" s="71"/>
      <c r="G89" s="75"/>
    </row>
    <row r="90" spans="1:7">
      <c r="A90" s="8">
        <v>9</v>
      </c>
      <c r="B90" s="8"/>
      <c r="C90" s="8" t="s">
        <v>97</v>
      </c>
      <c r="D90" s="7"/>
      <c r="E90" s="111"/>
      <c r="F90" s="112"/>
      <c r="G90" s="113"/>
    </row>
    <row r="91" spans="1:7" ht="30">
      <c r="A91" s="6">
        <v>9.1</v>
      </c>
      <c r="B91" s="12" t="s">
        <v>30</v>
      </c>
      <c r="C91" s="48" t="s">
        <v>124</v>
      </c>
      <c r="D91" s="4" t="s">
        <v>4</v>
      </c>
      <c r="E91" s="18">
        <v>1578.31</v>
      </c>
      <c r="F91" s="71"/>
      <c r="G91" s="75"/>
    </row>
    <row r="92" spans="1:7">
      <c r="A92" s="6">
        <v>9.1999999999999993</v>
      </c>
      <c r="B92" s="25" t="s">
        <v>57</v>
      </c>
      <c r="C92" s="41" t="s">
        <v>58</v>
      </c>
      <c r="D92" s="4" t="s">
        <v>56</v>
      </c>
      <c r="E92" s="18">
        <v>1202.58</v>
      </c>
      <c r="F92" s="71"/>
      <c r="G92" s="75"/>
    </row>
    <row r="93" spans="1:7">
      <c r="A93" s="6">
        <v>9.3000000000000007</v>
      </c>
      <c r="B93" s="28" t="s">
        <v>57</v>
      </c>
      <c r="C93" s="41" t="s">
        <v>59</v>
      </c>
      <c r="D93" s="28" t="s">
        <v>56</v>
      </c>
      <c r="E93" s="18">
        <v>342.24</v>
      </c>
      <c r="F93" s="71"/>
      <c r="G93" s="75"/>
    </row>
    <row r="94" spans="1:7">
      <c r="A94" s="6">
        <v>9.4</v>
      </c>
      <c r="B94" s="59" t="s">
        <v>57</v>
      </c>
      <c r="C94" s="41" t="s">
        <v>60</v>
      </c>
      <c r="D94" s="4" t="s">
        <v>56</v>
      </c>
      <c r="E94" s="18">
        <v>177.92</v>
      </c>
      <c r="F94" s="71"/>
      <c r="G94" s="75"/>
    </row>
    <row r="95" spans="1:7">
      <c r="A95" s="6">
        <v>9.5</v>
      </c>
      <c r="B95" s="26" t="s">
        <v>78</v>
      </c>
      <c r="C95" s="47" t="s">
        <v>61</v>
      </c>
      <c r="D95" s="28" t="s">
        <v>56</v>
      </c>
      <c r="E95" s="82">
        <v>954.40599999999995</v>
      </c>
      <c r="F95" s="71"/>
      <c r="G95" s="75"/>
    </row>
    <row r="96" spans="1:7">
      <c r="A96" s="8">
        <v>10</v>
      </c>
      <c r="B96" s="8"/>
      <c r="C96" s="8" t="s">
        <v>98</v>
      </c>
      <c r="D96" s="7"/>
      <c r="E96" s="111"/>
      <c r="F96" s="112"/>
      <c r="G96" s="113"/>
    </row>
    <row r="97" spans="1:7">
      <c r="A97" s="6">
        <v>10.1</v>
      </c>
      <c r="B97" s="12" t="s">
        <v>17</v>
      </c>
      <c r="C97" s="55" t="s">
        <v>143</v>
      </c>
      <c r="D97" s="12" t="s">
        <v>4</v>
      </c>
      <c r="E97" s="18">
        <v>1674.96</v>
      </c>
      <c r="F97" s="71"/>
      <c r="G97" s="75"/>
    </row>
    <row r="98" spans="1:7">
      <c r="A98" s="6">
        <v>10.199999999999999</v>
      </c>
      <c r="B98" s="4" t="s">
        <v>17</v>
      </c>
      <c r="C98" s="39" t="s">
        <v>16</v>
      </c>
      <c r="D98" s="4" t="s">
        <v>4</v>
      </c>
      <c r="E98" s="18">
        <v>1674.96</v>
      </c>
      <c r="F98" s="71"/>
      <c r="G98" s="75"/>
    </row>
    <row r="99" spans="1:7">
      <c r="A99" s="6">
        <v>10.3</v>
      </c>
      <c r="B99" s="12" t="s">
        <v>76</v>
      </c>
      <c r="C99" s="39" t="s">
        <v>53</v>
      </c>
      <c r="D99" s="4" t="s">
        <v>4</v>
      </c>
      <c r="E99" s="18">
        <v>1674.96</v>
      </c>
      <c r="F99" s="71"/>
      <c r="G99" s="75"/>
    </row>
    <row r="100" spans="1:7">
      <c r="A100" s="6">
        <v>10.4</v>
      </c>
      <c r="B100" s="12" t="s">
        <v>19</v>
      </c>
      <c r="C100" s="39" t="s">
        <v>94</v>
      </c>
      <c r="D100" s="4" t="s">
        <v>4</v>
      </c>
      <c r="E100" s="18">
        <v>1674.96</v>
      </c>
      <c r="F100" s="71"/>
      <c r="G100" s="75"/>
    </row>
    <row r="101" spans="1:7" ht="30">
      <c r="A101" s="6">
        <v>10.5</v>
      </c>
      <c r="B101" s="12" t="s">
        <v>30</v>
      </c>
      <c r="C101" s="56" t="s">
        <v>77</v>
      </c>
      <c r="D101" s="4" t="s">
        <v>4</v>
      </c>
      <c r="E101" s="18">
        <v>1674.96</v>
      </c>
      <c r="F101" s="71"/>
      <c r="G101" s="75"/>
    </row>
    <row r="102" spans="1:7" ht="30">
      <c r="A102" s="6">
        <v>10.6</v>
      </c>
      <c r="B102" s="28" t="s">
        <v>57</v>
      </c>
      <c r="C102" s="41" t="s">
        <v>93</v>
      </c>
      <c r="D102" s="28" t="s">
        <v>56</v>
      </c>
      <c r="E102" s="82">
        <v>1181.67</v>
      </c>
      <c r="F102" s="71"/>
      <c r="G102" s="75"/>
    </row>
    <row r="103" spans="1:7">
      <c r="A103" s="6">
        <v>10.7</v>
      </c>
      <c r="B103" s="59" t="s">
        <v>57</v>
      </c>
      <c r="C103" s="58" t="s">
        <v>59</v>
      </c>
      <c r="D103" s="28" t="s">
        <v>56</v>
      </c>
      <c r="E103" s="82">
        <v>261.7</v>
      </c>
      <c r="F103" s="71"/>
      <c r="G103" s="75"/>
    </row>
    <row r="104" spans="1:7">
      <c r="A104" s="6">
        <v>10.8</v>
      </c>
      <c r="B104" s="25" t="s">
        <v>57</v>
      </c>
      <c r="C104" s="58" t="s">
        <v>60</v>
      </c>
      <c r="D104" s="28" t="s">
        <v>56</v>
      </c>
      <c r="E104" s="82">
        <v>116.73</v>
      </c>
      <c r="F104" s="71"/>
      <c r="G104" s="75"/>
    </row>
    <row r="105" spans="1:7">
      <c r="A105" s="6">
        <v>10.9</v>
      </c>
      <c r="B105" s="27" t="s">
        <v>78</v>
      </c>
      <c r="C105" s="58" t="s">
        <v>61</v>
      </c>
      <c r="D105" s="28" t="s">
        <v>56</v>
      </c>
      <c r="E105" s="82">
        <v>884.74</v>
      </c>
      <c r="F105" s="71"/>
      <c r="G105" s="75"/>
    </row>
    <row r="106" spans="1:7" ht="30">
      <c r="A106" s="18">
        <v>10.1</v>
      </c>
      <c r="B106" s="12" t="s">
        <v>30</v>
      </c>
      <c r="C106" s="48" t="s">
        <v>124</v>
      </c>
      <c r="D106" s="52" t="s">
        <v>4</v>
      </c>
      <c r="E106" s="18">
        <v>265.68</v>
      </c>
      <c r="F106" s="71"/>
      <c r="G106" s="75"/>
    </row>
    <row r="107" spans="1:7">
      <c r="A107" s="8">
        <v>11</v>
      </c>
      <c r="B107" s="8"/>
      <c r="C107" s="8" t="s">
        <v>99</v>
      </c>
      <c r="D107" s="7"/>
      <c r="E107" s="111"/>
      <c r="F107" s="112"/>
      <c r="G107" s="113"/>
    </row>
    <row r="108" spans="1:7">
      <c r="A108" s="29">
        <v>11.1</v>
      </c>
      <c r="B108" s="12" t="s">
        <v>17</v>
      </c>
      <c r="C108" s="38" t="s">
        <v>111</v>
      </c>
      <c r="D108" s="4" t="s">
        <v>4</v>
      </c>
      <c r="E108" s="18">
        <v>113.31</v>
      </c>
      <c r="F108" s="71"/>
      <c r="G108" s="75"/>
    </row>
    <row r="109" spans="1:7">
      <c r="A109" s="29">
        <v>11.2</v>
      </c>
      <c r="B109" s="4" t="s">
        <v>17</v>
      </c>
      <c r="C109" s="39" t="s">
        <v>112</v>
      </c>
      <c r="D109" s="4" t="s">
        <v>4</v>
      </c>
      <c r="E109" s="18">
        <v>113.31</v>
      </c>
      <c r="F109" s="71"/>
      <c r="G109" s="75"/>
    </row>
    <row r="110" spans="1:7">
      <c r="A110" s="29">
        <v>11.3</v>
      </c>
      <c r="B110" s="12" t="s">
        <v>19</v>
      </c>
      <c r="C110" s="39" t="s">
        <v>113</v>
      </c>
      <c r="D110" s="4" t="s">
        <v>4</v>
      </c>
      <c r="E110" s="18">
        <v>113.31</v>
      </c>
      <c r="F110" s="71"/>
      <c r="G110" s="75"/>
    </row>
    <row r="111" spans="1:7" ht="30">
      <c r="A111" s="29">
        <v>11.4</v>
      </c>
      <c r="B111" s="4" t="s">
        <v>103</v>
      </c>
      <c r="C111" s="3" t="s">
        <v>136</v>
      </c>
      <c r="D111" s="4" t="s">
        <v>4</v>
      </c>
      <c r="E111" s="18">
        <v>113.31</v>
      </c>
      <c r="F111" s="71"/>
      <c r="G111" s="75"/>
    </row>
    <row r="112" spans="1:7">
      <c r="A112" s="29">
        <v>11.5</v>
      </c>
      <c r="B112" s="5" t="s">
        <v>102</v>
      </c>
      <c r="C112" s="3" t="s">
        <v>114</v>
      </c>
      <c r="D112" s="4" t="s">
        <v>4</v>
      </c>
      <c r="E112" s="18">
        <v>113.31</v>
      </c>
      <c r="F112" s="71"/>
      <c r="G112" s="75"/>
    </row>
    <row r="113" spans="1:7">
      <c r="A113" s="29">
        <v>11.6</v>
      </c>
      <c r="B113" s="54" t="s">
        <v>17</v>
      </c>
      <c r="C113" s="55" t="s">
        <v>104</v>
      </c>
      <c r="D113" s="4" t="s">
        <v>4</v>
      </c>
      <c r="E113" s="18">
        <v>546.38</v>
      </c>
      <c r="F113" s="71"/>
      <c r="G113" s="75"/>
    </row>
    <row r="114" spans="1:7">
      <c r="A114" s="29">
        <v>11.7</v>
      </c>
      <c r="B114" s="4" t="s">
        <v>17</v>
      </c>
      <c r="C114" s="39" t="s">
        <v>105</v>
      </c>
      <c r="D114" s="4" t="s">
        <v>4</v>
      </c>
      <c r="E114" s="18">
        <v>546.38</v>
      </c>
      <c r="F114" s="71"/>
      <c r="G114" s="75"/>
    </row>
    <row r="115" spans="1:7">
      <c r="A115" s="29">
        <v>11.8</v>
      </c>
      <c r="B115" s="12" t="s">
        <v>19</v>
      </c>
      <c r="C115" s="39" t="s">
        <v>106</v>
      </c>
      <c r="D115" s="4" t="s">
        <v>4</v>
      </c>
      <c r="E115" s="18">
        <v>546.38</v>
      </c>
      <c r="F115" s="71"/>
      <c r="G115" s="75"/>
    </row>
    <row r="116" spans="1:7">
      <c r="A116" s="29">
        <v>11.9</v>
      </c>
      <c r="B116" s="13" t="s">
        <v>18</v>
      </c>
      <c r="C116" s="39" t="s">
        <v>107</v>
      </c>
      <c r="D116" s="4" t="s">
        <v>4</v>
      </c>
      <c r="E116" s="18">
        <v>546.38</v>
      </c>
      <c r="F116" s="71"/>
      <c r="G116" s="75"/>
    </row>
    <row r="117" spans="1:7">
      <c r="A117" s="35">
        <v>11.1</v>
      </c>
      <c r="B117" s="13" t="s">
        <v>42</v>
      </c>
      <c r="C117" s="38" t="s">
        <v>108</v>
      </c>
      <c r="D117" s="4" t="s">
        <v>4</v>
      </c>
      <c r="E117" s="18">
        <v>546.38</v>
      </c>
      <c r="F117" s="71"/>
      <c r="G117" s="75"/>
    </row>
    <row r="118" spans="1:7">
      <c r="A118" s="29">
        <v>11.11</v>
      </c>
      <c r="B118" s="13" t="s">
        <v>42</v>
      </c>
      <c r="C118" s="38" t="s">
        <v>109</v>
      </c>
      <c r="D118" s="4" t="s">
        <v>4</v>
      </c>
      <c r="E118" s="18">
        <v>546.38</v>
      </c>
      <c r="F118" s="71"/>
      <c r="G118" s="75"/>
    </row>
    <row r="119" spans="1:7">
      <c r="A119" s="29">
        <v>11.12</v>
      </c>
      <c r="B119" s="12" t="s">
        <v>73</v>
      </c>
      <c r="C119" s="38" t="s">
        <v>110</v>
      </c>
      <c r="D119" s="4" t="s">
        <v>4</v>
      </c>
      <c r="E119" s="18">
        <v>546.38</v>
      </c>
      <c r="F119" s="71"/>
      <c r="G119" s="75"/>
    </row>
    <row r="120" spans="1:7">
      <c r="A120" s="29">
        <v>11.13</v>
      </c>
      <c r="B120" s="31" t="s">
        <v>115</v>
      </c>
      <c r="C120" s="38" t="s">
        <v>116</v>
      </c>
      <c r="D120" s="4" t="s">
        <v>56</v>
      </c>
      <c r="E120" s="18">
        <v>123.49299999999999</v>
      </c>
      <c r="F120" s="71"/>
      <c r="G120" s="75"/>
    </row>
    <row r="121" spans="1:7">
      <c r="A121" s="29">
        <v>11.14</v>
      </c>
      <c r="B121" s="31" t="s">
        <v>115</v>
      </c>
      <c r="C121" s="38" t="s">
        <v>117</v>
      </c>
      <c r="D121" s="4" t="s">
        <v>56</v>
      </c>
      <c r="E121" s="18">
        <v>94.53</v>
      </c>
      <c r="F121" s="71"/>
      <c r="G121" s="75"/>
    </row>
    <row r="122" spans="1:7" ht="30">
      <c r="A122" s="29">
        <v>11.15</v>
      </c>
      <c r="B122" s="57" t="s">
        <v>74</v>
      </c>
      <c r="C122" s="109" t="s">
        <v>281</v>
      </c>
      <c r="D122" s="4" t="s">
        <v>4</v>
      </c>
      <c r="E122" s="18">
        <v>18.5</v>
      </c>
      <c r="F122" s="71"/>
      <c r="G122" s="75"/>
    </row>
    <row r="123" spans="1:7">
      <c r="A123" s="8">
        <v>12</v>
      </c>
      <c r="B123" s="8"/>
      <c r="C123" s="8" t="s">
        <v>100</v>
      </c>
      <c r="D123" s="7"/>
      <c r="E123" s="111"/>
      <c r="F123" s="112"/>
      <c r="G123" s="113"/>
    </row>
    <row r="124" spans="1:7" ht="30">
      <c r="A124" s="6">
        <v>12.1</v>
      </c>
      <c r="B124" s="12" t="s">
        <v>17</v>
      </c>
      <c r="C124" s="48" t="s">
        <v>119</v>
      </c>
      <c r="D124" s="4" t="s">
        <v>4</v>
      </c>
      <c r="E124" s="83">
        <v>262.49</v>
      </c>
      <c r="F124" s="71"/>
      <c r="G124" s="75"/>
    </row>
    <row r="125" spans="1:7">
      <c r="A125" s="6">
        <v>12.2</v>
      </c>
      <c r="B125" s="4" t="s">
        <v>17</v>
      </c>
      <c r="C125" s="39" t="s">
        <v>120</v>
      </c>
      <c r="D125" s="4" t="s">
        <v>4</v>
      </c>
      <c r="E125" s="83">
        <v>262.49</v>
      </c>
      <c r="F125" s="71"/>
      <c r="G125" s="75"/>
    </row>
    <row r="126" spans="1:7">
      <c r="A126" s="6">
        <v>12.3</v>
      </c>
      <c r="B126" s="54" t="s">
        <v>19</v>
      </c>
      <c r="C126" s="39" t="s">
        <v>121</v>
      </c>
      <c r="D126" s="4" t="s">
        <v>4</v>
      </c>
      <c r="E126" s="83">
        <v>262.49</v>
      </c>
      <c r="F126" s="71"/>
      <c r="G126" s="75"/>
    </row>
    <row r="127" spans="1:7" ht="30">
      <c r="A127" s="6">
        <v>12.4</v>
      </c>
      <c r="B127" s="4" t="s">
        <v>103</v>
      </c>
      <c r="C127" s="3" t="s">
        <v>122</v>
      </c>
      <c r="D127" s="4" t="s">
        <v>4</v>
      </c>
      <c r="E127" s="83">
        <v>262.49</v>
      </c>
      <c r="F127" s="71"/>
      <c r="G127" s="75"/>
    </row>
    <row r="128" spans="1:7">
      <c r="A128" s="6">
        <v>12.5</v>
      </c>
      <c r="B128" s="5" t="s">
        <v>102</v>
      </c>
      <c r="C128" s="3" t="s">
        <v>118</v>
      </c>
      <c r="D128" s="4" t="s">
        <v>4</v>
      </c>
      <c r="E128" s="21">
        <v>95.85</v>
      </c>
      <c r="F128" s="71"/>
      <c r="G128" s="75"/>
    </row>
    <row r="129" spans="1:7">
      <c r="A129" s="6">
        <v>12.6</v>
      </c>
      <c r="B129" s="5" t="s">
        <v>102</v>
      </c>
      <c r="C129" s="3" t="s">
        <v>123</v>
      </c>
      <c r="D129" s="4" t="s">
        <v>4</v>
      </c>
      <c r="E129" s="21">
        <v>166.64</v>
      </c>
      <c r="F129" s="71"/>
      <c r="G129" s="75"/>
    </row>
    <row r="130" spans="1:7">
      <c r="A130" s="6">
        <v>12.7</v>
      </c>
      <c r="B130" s="12" t="s">
        <v>17</v>
      </c>
      <c r="C130" s="38" t="s">
        <v>104</v>
      </c>
      <c r="D130" s="4" t="s">
        <v>4</v>
      </c>
      <c r="E130" s="18">
        <v>1192.29</v>
      </c>
      <c r="F130" s="71"/>
      <c r="G130" s="75"/>
    </row>
    <row r="131" spans="1:7">
      <c r="A131" s="6">
        <v>12.8</v>
      </c>
      <c r="B131" s="4" t="s">
        <v>17</v>
      </c>
      <c r="C131" s="39" t="s">
        <v>105</v>
      </c>
      <c r="D131" s="4" t="s">
        <v>4</v>
      </c>
      <c r="E131" s="18">
        <v>1192.29</v>
      </c>
      <c r="F131" s="71"/>
      <c r="G131" s="75"/>
    </row>
    <row r="132" spans="1:7">
      <c r="A132" s="6">
        <v>12.9</v>
      </c>
      <c r="B132" s="12" t="s">
        <v>19</v>
      </c>
      <c r="C132" s="39" t="s">
        <v>106</v>
      </c>
      <c r="D132" s="4" t="s">
        <v>4</v>
      </c>
      <c r="E132" s="18">
        <v>1192.29</v>
      </c>
      <c r="F132" s="71"/>
      <c r="G132" s="75"/>
    </row>
    <row r="133" spans="1:7">
      <c r="A133" s="18">
        <v>12.1</v>
      </c>
      <c r="B133" s="57" t="s">
        <v>18</v>
      </c>
      <c r="C133" s="39" t="s">
        <v>107</v>
      </c>
      <c r="D133" s="4" t="s">
        <v>4</v>
      </c>
      <c r="E133" s="84">
        <v>1192.29</v>
      </c>
      <c r="F133" s="71"/>
      <c r="G133" s="75"/>
    </row>
    <row r="134" spans="1:7">
      <c r="A134" s="6">
        <v>12.11</v>
      </c>
      <c r="B134" s="57" t="s">
        <v>42</v>
      </c>
      <c r="C134" s="55" t="s">
        <v>108</v>
      </c>
      <c r="D134" s="4" t="s">
        <v>4</v>
      </c>
      <c r="E134" s="82">
        <v>1192.29</v>
      </c>
      <c r="F134" s="71"/>
      <c r="G134" s="75"/>
    </row>
    <row r="135" spans="1:7">
      <c r="A135" s="6">
        <v>12.12</v>
      </c>
      <c r="B135" s="57" t="s">
        <v>42</v>
      </c>
      <c r="C135" s="55" t="s">
        <v>109</v>
      </c>
      <c r="D135" s="4" t="s">
        <v>4</v>
      </c>
      <c r="E135" s="82">
        <v>1192.29</v>
      </c>
      <c r="F135" s="71"/>
      <c r="G135" s="75"/>
    </row>
    <row r="136" spans="1:7">
      <c r="A136" s="6">
        <v>12.13</v>
      </c>
      <c r="B136" s="54" t="s">
        <v>73</v>
      </c>
      <c r="C136" s="55" t="s">
        <v>110</v>
      </c>
      <c r="D136" s="4" t="s">
        <v>4</v>
      </c>
      <c r="E136" s="82">
        <v>1192.29</v>
      </c>
      <c r="F136" s="71"/>
      <c r="G136" s="75"/>
    </row>
    <row r="137" spans="1:7">
      <c r="A137" s="6">
        <v>12.14</v>
      </c>
      <c r="B137" s="54" t="s">
        <v>115</v>
      </c>
      <c r="C137" s="55" t="s">
        <v>116</v>
      </c>
      <c r="D137" s="4" t="s">
        <v>56</v>
      </c>
      <c r="E137" s="82">
        <v>136.30000000000001</v>
      </c>
      <c r="F137" s="71"/>
      <c r="G137" s="75"/>
    </row>
    <row r="138" spans="1:7">
      <c r="A138" s="6">
        <v>12.15</v>
      </c>
      <c r="B138" s="31" t="s">
        <v>115</v>
      </c>
      <c r="C138" s="55" t="s">
        <v>117</v>
      </c>
      <c r="D138" s="4" t="s">
        <v>56</v>
      </c>
      <c r="E138" s="82">
        <v>67.459999999999994</v>
      </c>
      <c r="F138" s="71"/>
      <c r="G138" s="75"/>
    </row>
    <row r="139" spans="1:7" ht="30">
      <c r="A139" s="6">
        <v>12.16</v>
      </c>
      <c r="B139" s="57" t="s">
        <v>74</v>
      </c>
      <c r="C139" s="109" t="s">
        <v>280</v>
      </c>
      <c r="D139" s="4" t="s">
        <v>4</v>
      </c>
      <c r="E139" s="18">
        <v>22</v>
      </c>
      <c r="F139" s="71"/>
      <c r="G139" s="75"/>
    </row>
    <row r="140" spans="1:7">
      <c r="A140" s="8">
        <v>13</v>
      </c>
      <c r="B140" s="8"/>
      <c r="C140" s="8" t="s">
        <v>101</v>
      </c>
      <c r="D140" s="7"/>
      <c r="E140" s="111"/>
      <c r="F140" s="112"/>
      <c r="G140" s="113"/>
    </row>
    <row r="141" spans="1:7">
      <c r="A141" s="32">
        <v>13.1</v>
      </c>
      <c r="B141" s="12" t="s">
        <v>17</v>
      </c>
      <c r="C141" s="55" t="s">
        <v>137</v>
      </c>
      <c r="D141" s="4" t="s">
        <v>4</v>
      </c>
      <c r="E141" s="82">
        <v>22.78</v>
      </c>
      <c r="F141" s="71"/>
      <c r="G141" s="75"/>
    </row>
    <row r="142" spans="1:7">
      <c r="A142" s="32">
        <v>13.2</v>
      </c>
      <c r="B142" s="4" t="s">
        <v>17</v>
      </c>
      <c r="C142" s="39" t="s">
        <v>138</v>
      </c>
      <c r="D142" s="4" t="s">
        <v>4</v>
      </c>
      <c r="E142" s="82">
        <v>22.78</v>
      </c>
      <c r="F142" s="71"/>
      <c r="G142" s="75"/>
    </row>
    <row r="143" spans="1:7">
      <c r="A143" s="32">
        <v>13.3</v>
      </c>
      <c r="B143" s="12" t="s">
        <v>19</v>
      </c>
      <c r="C143" s="39" t="s">
        <v>139</v>
      </c>
      <c r="D143" s="4" t="s">
        <v>4</v>
      </c>
      <c r="E143" s="82">
        <v>22.78</v>
      </c>
      <c r="F143" s="71"/>
      <c r="G143" s="75"/>
    </row>
    <row r="144" spans="1:7">
      <c r="A144" s="32">
        <v>13.4</v>
      </c>
      <c r="B144" s="4" t="s">
        <v>103</v>
      </c>
      <c r="C144" s="3" t="s">
        <v>140</v>
      </c>
      <c r="D144" s="4" t="s">
        <v>4</v>
      </c>
      <c r="E144" s="82">
        <v>22.78</v>
      </c>
      <c r="F144" s="71"/>
      <c r="G144" s="75"/>
    </row>
    <row r="145" spans="1:7">
      <c r="A145" s="32">
        <v>13.5</v>
      </c>
      <c r="B145" s="5" t="s">
        <v>102</v>
      </c>
      <c r="C145" s="3" t="s">
        <v>141</v>
      </c>
      <c r="D145" s="4" t="s">
        <v>4</v>
      </c>
      <c r="E145" s="82">
        <v>22.78</v>
      </c>
      <c r="F145" s="71"/>
      <c r="G145" s="75"/>
    </row>
    <row r="146" spans="1:7">
      <c r="A146" s="32">
        <v>13.6</v>
      </c>
      <c r="B146" s="54" t="s">
        <v>17</v>
      </c>
      <c r="C146" s="55" t="s">
        <v>104</v>
      </c>
      <c r="D146" s="4" t="s">
        <v>4</v>
      </c>
      <c r="E146" s="82">
        <v>37.299999999999997</v>
      </c>
      <c r="F146" s="71"/>
      <c r="G146" s="75"/>
    </row>
    <row r="147" spans="1:7">
      <c r="A147" s="32">
        <v>13.7</v>
      </c>
      <c r="B147" s="4" t="s">
        <v>17</v>
      </c>
      <c r="C147" s="39" t="s">
        <v>105</v>
      </c>
      <c r="D147" s="4" t="s">
        <v>4</v>
      </c>
      <c r="E147" s="82">
        <v>37.299999999999997</v>
      </c>
      <c r="F147" s="71"/>
      <c r="G147" s="75"/>
    </row>
    <row r="148" spans="1:7">
      <c r="A148" s="32">
        <v>13.8</v>
      </c>
      <c r="B148" s="12" t="s">
        <v>19</v>
      </c>
      <c r="C148" s="39" t="s">
        <v>106</v>
      </c>
      <c r="D148" s="4" t="s">
        <v>4</v>
      </c>
      <c r="E148" s="82">
        <v>37.299999999999997</v>
      </c>
      <c r="F148" s="71"/>
      <c r="G148" s="75"/>
    </row>
    <row r="149" spans="1:7">
      <c r="A149" s="32">
        <v>13.9</v>
      </c>
      <c r="B149" s="13" t="s">
        <v>18</v>
      </c>
      <c r="C149" s="39" t="s">
        <v>107</v>
      </c>
      <c r="D149" s="4" t="s">
        <v>4</v>
      </c>
      <c r="E149" s="82">
        <v>37.299999999999997</v>
      </c>
      <c r="F149" s="71"/>
      <c r="G149" s="75"/>
    </row>
    <row r="150" spans="1:7">
      <c r="A150" s="18">
        <v>13.1</v>
      </c>
      <c r="B150" s="13" t="s">
        <v>42</v>
      </c>
      <c r="C150" s="38" t="s">
        <v>108</v>
      </c>
      <c r="D150" s="4" t="s">
        <v>4</v>
      </c>
      <c r="E150" s="82">
        <v>37.299999999999997</v>
      </c>
      <c r="F150" s="71"/>
      <c r="G150" s="75"/>
    </row>
    <row r="151" spans="1:7">
      <c r="A151" s="18">
        <v>13.11</v>
      </c>
      <c r="B151" s="13" t="s">
        <v>42</v>
      </c>
      <c r="C151" s="55" t="s">
        <v>109</v>
      </c>
      <c r="D151" s="4" t="s">
        <v>4</v>
      </c>
      <c r="E151" s="82">
        <v>37.299999999999997</v>
      </c>
      <c r="F151" s="71"/>
      <c r="G151" s="75"/>
    </row>
    <row r="152" spans="1:7">
      <c r="A152" s="18">
        <v>13.12</v>
      </c>
      <c r="B152" s="54" t="s">
        <v>73</v>
      </c>
      <c r="C152" s="55" t="s">
        <v>110</v>
      </c>
      <c r="D152" s="4" t="s">
        <v>4</v>
      </c>
      <c r="E152" s="82">
        <v>37.299999999999997</v>
      </c>
      <c r="F152" s="71"/>
      <c r="G152" s="75"/>
    </row>
    <row r="153" spans="1:7">
      <c r="A153" s="18">
        <v>13.13</v>
      </c>
      <c r="B153" s="31" t="s">
        <v>115</v>
      </c>
      <c r="C153" s="38" t="s">
        <v>116</v>
      </c>
      <c r="D153" s="4" t="s">
        <v>56</v>
      </c>
      <c r="E153" s="82">
        <v>23.72</v>
      </c>
      <c r="F153" s="71"/>
      <c r="G153" s="75"/>
    </row>
    <row r="154" spans="1:7">
      <c r="A154" s="8">
        <v>14</v>
      </c>
      <c r="B154" s="8"/>
      <c r="C154" s="8" t="s">
        <v>170</v>
      </c>
      <c r="D154" s="7"/>
      <c r="E154" s="111"/>
      <c r="F154" s="112"/>
      <c r="G154" s="113"/>
    </row>
    <row r="155" spans="1:7">
      <c r="A155" s="32">
        <v>14.1</v>
      </c>
      <c r="B155" s="12" t="s">
        <v>17</v>
      </c>
      <c r="C155" s="46" t="s">
        <v>41</v>
      </c>
      <c r="D155" s="12" t="s">
        <v>4</v>
      </c>
      <c r="E155" s="82">
        <v>232.78</v>
      </c>
      <c r="F155" s="71"/>
      <c r="G155" s="75"/>
    </row>
    <row r="156" spans="1:7">
      <c r="A156" s="32">
        <v>14.2</v>
      </c>
      <c r="B156" s="4" t="s">
        <v>17</v>
      </c>
      <c r="C156" s="39" t="s">
        <v>16</v>
      </c>
      <c r="D156" s="4" t="s">
        <v>4</v>
      </c>
      <c r="E156" s="82">
        <v>232.78</v>
      </c>
      <c r="F156" s="71"/>
      <c r="G156" s="75"/>
    </row>
    <row r="157" spans="1:7" ht="30">
      <c r="A157" s="32">
        <v>14.3</v>
      </c>
      <c r="B157" s="30" t="s">
        <v>76</v>
      </c>
      <c r="C157" s="43" t="s">
        <v>96</v>
      </c>
      <c r="D157" s="4" t="s">
        <v>4</v>
      </c>
      <c r="E157" s="82">
        <v>232.78</v>
      </c>
      <c r="F157" s="71"/>
      <c r="G157" s="75"/>
    </row>
    <row r="158" spans="1:7" ht="30">
      <c r="A158" s="32">
        <v>14.4</v>
      </c>
      <c r="B158" s="19" t="s">
        <v>18</v>
      </c>
      <c r="C158" s="43" t="s">
        <v>95</v>
      </c>
      <c r="D158" s="4" t="s">
        <v>4</v>
      </c>
      <c r="E158" s="82">
        <v>232.78</v>
      </c>
      <c r="F158" s="71"/>
      <c r="G158" s="75"/>
    </row>
    <row r="159" spans="1:7" ht="30">
      <c r="A159" s="32">
        <v>14.5</v>
      </c>
      <c r="B159" s="12" t="s">
        <v>30</v>
      </c>
      <c r="C159" s="56" t="s">
        <v>77</v>
      </c>
      <c r="D159" s="4" t="s">
        <v>4</v>
      </c>
      <c r="E159" s="82">
        <v>232.78</v>
      </c>
      <c r="F159" s="71"/>
      <c r="G159" s="75"/>
    </row>
    <row r="160" spans="1:7">
      <c r="A160" s="32">
        <v>14.6</v>
      </c>
      <c r="B160" s="25" t="s">
        <v>57</v>
      </c>
      <c r="C160" s="41" t="s">
        <v>58</v>
      </c>
      <c r="D160" s="4" t="s">
        <v>56</v>
      </c>
      <c r="E160" s="18">
        <v>18.2</v>
      </c>
      <c r="F160" s="71"/>
      <c r="G160" s="75"/>
    </row>
    <row r="161" spans="1:7">
      <c r="A161" s="32">
        <v>14.7</v>
      </c>
      <c r="B161" s="28" t="s">
        <v>57</v>
      </c>
      <c r="C161" s="41" t="s">
        <v>59</v>
      </c>
      <c r="D161" s="28" t="s">
        <v>56</v>
      </c>
      <c r="E161" s="18">
        <v>66.94</v>
      </c>
      <c r="F161" s="71"/>
      <c r="G161" s="75"/>
    </row>
    <row r="162" spans="1:7">
      <c r="A162" s="8">
        <v>15</v>
      </c>
      <c r="B162" s="8"/>
      <c r="C162" s="8" t="s">
        <v>43</v>
      </c>
      <c r="D162" s="7"/>
      <c r="E162" s="111"/>
      <c r="F162" s="112"/>
      <c r="G162" s="113"/>
    </row>
    <row r="163" spans="1:7">
      <c r="A163" s="10">
        <v>15.1</v>
      </c>
      <c r="B163" s="13" t="s">
        <v>24</v>
      </c>
      <c r="C163" s="2" t="s">
        <v>279</v>
      </c>
      <c r="D163" s="24" t="s">
        <v>4</v>
      </c>
      <c r="E163" s="79">
        <v>13690.95</v>
      </c>
      <c r="F163" s="72"/>
      <c r="G163" s="75"/>
    </row>
    <row r="164" spans="1:7">
      <c r="A164" s="10">
        <v>15.2</v>
      </c>
      <c r="B164" s="54" t="s">
        <v>25</v>
      </c>
      <c r="C164" s="3" t="s">
        <v>38</v>
      </c>
      <c r="D164" s="14" t="s">
        <v>4</v>
      </c>
      <c r="E164" s="85">
        <f>E6*1000*1.5*2</f>
        <v>32040</v>
      </c>
      <c r="F164" s="73"/>
      <c r="G164" s="75"/>
    </row>
    <row r="165" spans="1:7" ht="30">
      <c r="A165" s="10">
        <v>15.3</v>
      </c>
      <c r="B165" s="54" t="s">
        <v>45</v>
      </c>
      <c r="C165" s="3" t="s">
        <v>44</v>
      </c>
      <c r="D165" s="14" t="s">
        <v>4</v>
      </c>
      <c r="E165" s="85">
        <v>500</v>
      </c>
      <c r="F165" s="106"/>
      <c r="G165" s="75"/>
    </row>
    <row r="166" spans="1:7">
      <c r="A166" s="8">
        <v>16</v>
      </c>
      <c r="B166" s="8"/>
      <c r="C166" s="8" t="s">
        <v>37</v>
      </c>
      <c r="D166" s="7"/>
      <c r="E166" s="111"/>
      <c r="F166" s="112"/>
      <c r="G166" s="113"/>
    </row>
    <row r="167" spans="1:7">
      <c r="A167" s="10">
        <v>16.100000000000001</v>
      </c>
      <c r="B167" s="15" t="s">
        <v>63</v>
      </c>
      <c r="C167" s="17" t="s">
        <v>65</v>
      </c>
      <c r="D167" s="16" t="s">
        <v>7</v>
      </c>
      <c r="E167" s="21">
        <v>140</v>
      </c>
      <c r="F167" s="73"/>
      <c r="G167" s="75"/>
    </row>
    <row r="168" spans="1:7">
      <c r="A168" s="10">
        <v>16.2</v>
      </c>
      <c r="B168" s="16" t="s">
        <v>64</v>
      </c>
      <c r="C168" s="60" t="s">
        <v>66</v>
      </c>
      <c r="D168" s="16" t="s">
        <v>7</v>
      </c>
      <c r="E168" s="21">
        <v>121</v>
      </c>
      <c r="F168" s="73"/>
      <c r="G168" s="75"/>
    </row>
    <row r="169" spans="1:7">
      <c r="A169" s="10">
        <v>16.3</v>
      </c>
      <c r="B169" s="16" t="s">
        <v>64</v>
      </c>
      <c r="C169" s="60" t="s">
        <v>67</v>
      </c>
      <c r="D169" s="16" t="s">
        <v>7</v>
      </c>
      <c r="E169" s="21">
        <v>180</v>
      </c>
      <c r="F169" s="73"/>
      <c r="G169" s="75"/>
    </row>
    <row r="170" spans="1:7">
      <c r="A170" s="10">
        <v>16.399999999999999</v>
      </c>
      <c r="B170" s="16" t="s">
        <v>64</v>
      </c>
      <c r="C170" s="60" t="s">
        <v>68</v>
      </c>
      <c r="D170" s="16" t="s">
        <v>7</v>
      </c>
      <c r="E170" s="21">
        <v>210</v>
      </c>
      <c r="F170" s="73"/>
      <c r="G170" s="75"/>
    </row>
    <row r="171" spans="1:7">
      <c r="A171" s="10">
        <v>16.5</v>
      </c>
      <c r="B171" s="16" t="s">
        <v>176</v>
      </c>
      <c r="C171" s="60" t="s">
        <v>175</v>
      </c>
      <c r="D171" s="16" t="s">
        <v>4</v>
      </c>
      <c r="E171" s="21">
        <v>2533.8000000000002</v>
      </c>
      <c r="F171" s="73"/>
      <c r="G171" s="75"/>
    </row>
    <row r="172" spans="1:7" ht="30">
      <c r="A172" s="10">
        <v>16.5</v>
      </c>
      <c r="B172" s="16" t="s">
        <v>176</v>
      </c>
      <c r="C172" s="60" t="s">
        <v>265</v>
      </c>
      <c r="D172" s="16" t="s">
        <v>4</v>
      </c>
      <c r="E172" s="105">
        <v>28</v>
      </c>
      <c r="F172" s="106"/>
      <c r="G172" s="107"/>
    </row>
    <row r="173" spans="1:7">
      <c r="A173" s="10">
        <v>16.600000000000001</v>
      </c>
      <c r="B173" s="16" t="s">
        <v>176</v>
      </c>
      <c r="C173" s="60" t="s">
        <v>258</v>
      </c>
      <c r="D173" s="16" t="s">
        <v>173</v>
      </c>
      <c r="E173" s="21">
        <v>800</v>
      </c>
      <c r="F173" s="106"/>
      <c r="G173" s="75"/>
    </row>
    <row r="174" spans="1:7">
      <c r="A174" s="10">
        <v>16.7</v>
      </c>
      <c r="B174" s="16" t="s">
        <v>64</v>
      </c>
      <c r="C174" s="60" t="s">
        <v>69</v>
      </c>
      <c r="D174" s="16" t="s">
        <v>7</v>
      </c>
      <c r="E174" s="21">
        <v>30</v>
      </c>
      <c r="F174" s="73"/>
      <c r="G174" s="75"/>
    </row>
    <row r="175" spans="1:7">
      <c r="A175" s="10">
        <v>16.8</v>
      </c>
      <c r="B175" s="16" t="s">
        <v>64</v>
      </c>
      <c r="C175" s="61" t="s">
        <v>144</v>
      </c>
      <c r="D175" s="16" t="s">
        <v>7</v>
      </c>
      <c r="E175" s="21">
        <v>8</v>
      </c>
      <c r="F175" s="73"/>
      <c r="G175" s="75"/>
    </row>
    <row r="176" spans="1:7">
      <c r="A176" s="10">
        <v>16.899999999999999</v>
      </c>
      <c r="B176" s="16" t="s">
        <v>64</v>
      </c>
      <c r="C176" s="61" t="s">
        <v>166</v>
      </c>
      <c r="D176" s="16" t="s">
        <v>7</v>
      </c>
      <c r="E176" s="21">
        <v>2</v>
      </c>
      <c r="F176" s="73"/>
      <c r="G176" s="75"/>
    </row>
    <row r="177" spans="1:7">
      <c r="A177" s="8">
        <v>17</v>
      </c>
      <c r="B177" s="8"/>
      <c r="C177" s="8" t="s">
        <v>21</v>
      </c>
      <c r="D177" s="7"/>
      <c r="E177" s="111"/>
      <c r="F177" s="112"/>
      <c r="G177" s="113"/>
    </row>
    <row r="178" spans="1:7">
      <c r="A178" s="10">
        <v>17.100000000000001</v>
      </c>
      <c r="B178" s="5" t="s">
        <v>20</v>
      </c>
      <c r="C178" s="1" t="s">
        <v>9</v>
      </c>
      <c r="D178" s="10" t="s">
        <v>10</v>
      </c>
      <c r="E178" s="79">
        <v>10.68</v>
      </c>
      <c r="F178" s="71"/>
      <c r="G178" s="75"/>
    </row>
    <row r="179" spans="1:7" ht="75">
      <c r="A179" s="10">
        <v>17.2</v>
      </c>
      <c r="B179" s="10" t="s">
        <v>177</v>
      </c>
      <c r="C179" s="49" t="s">
        <v>62</v>
      </c>
      <c r="D179" s="10" t="s">
        <v>7</v>
      </c>
      <c r="E179" s="21">
        <v>4</v>
      </c>
      <c r="F179" s="71"/>
      <c r="G179" s="75"/>
    </row>
    <row r="180" spans="1:7">
      <c r="A180" s="10">
        <v>17.3</v>
      </c>
      <c r="B180" s="10" t="s">
        <v>88</v>
      </c>
      <c r="C180" s="42" t="s">
        <v>154</v>
      </c>
      <c r="D180" s="11" t="s">
        <v>7</v>
      </c>
      <c r="E180" s="86">
        <v>9</v>
      </c>
      <c r="F180" s="71"/>
      <c r="G180" s="75"/>
    </row>
    <row r="181" spans="1:7">
      <c r="A181" s="10">
        <v>17.399999999999999</v>
      </c>
      <c r="B181" s="10" t="s">
        <v>88</v>
      </c>
      <c r="C181" s="42" t="s">
        <v>155</v>
      </c>
      <c r="D181" s="11" t="s">
        <v>7</v>
      </c>
      <c r="E181" s="86">
        <v>8</v>
      </c>
      <c r="F181" s="71"/>
      <c r="G181" s="75"/>
    </row>
    <row r="182" spans="1:7">
      <c r="A182" s="10">
        <v>17.5</v>
      </c>
      <c r="B182" s="10" t="s">
        <v>88</v>
      </c>
      <c r="C182" s="42" t="s">
        <v>156</v>
      </c>
      <c r="D182" s="11" t="s">
        <v>7</v>
      </c>
      <c r="E182" s="86">
        <v>15</v>
      </c>
      <c r="F182" s="71"/>
      <c r="G182" s="75"/>
    </row>
    <row r="183" spans="1:7">
      <c r="A183" s="10">
        <v>17.600000000000001</v>
      </c>
      <c r="B183" s="10" t="s">
        <v>88</v>
      </c>
      <c r="C183" s="42" t="s">
        <v>157</v>
      </c>
      <c r="D183" s="11" t="s">
        <v>7</v>
      </c>
      <c r="E183" s="86">
        <v>5</v>
      </c>
      <c r="F183" s="71"/>
      <c r="G183" s="75"/>
    </row>
    <row r="184" spans="1:7">
      <c r="A184" s="10">
        <v>17.7</v>
      </c>
      <c r="B184" s="10" t="s">
        <v>88</v>
      </c>
      <c r="C184" s="42" t="s">
        <v>158</v>
      </c>
      <c r="D184" s="11" t="s">
        <v>7</v>
      </c>
      <c r="E184" s="86">
        <v>2</v>
      </c>
      <c r="F184" s="71"/>
      <c r="G184" s="75"/>
    </row>
    <row r="185" spans="1:7">
      <c r="A185" s="10">
        <v>17.8</v>
      </c>
      <c r="B185" s="10" t="s">
        <v>88</v>
      </c>
      <c r="C185" s="42" t="s">
        <v>159</v>
      </c>
      <c r="D185" s="11" t="s">
        <v>7</v>
      </c>
      <c r="E185" s="86">
        <v>3</v>
      </c>
      <c r="F185" s="71"/>
      <c r="G185" s="75"/>
    </row>
    <row r="186" spans="1:7">
      <c r="A186" s="10">
        <v>17.899999999999999</v>
      </c>
      <c r="B186" s="10" t="s">
        <v>88</v>
      </c>
      <c r="C186" s="42" t="s">
        <v>153</v>
      </c>
      <c r="D186" s="11" t="s">
        <v>7</v>
      </c>
      <c r="E186" s="86">
        <v>1</v>
      </c>
      <c r="F186" s="71"/>
      <c r="G186" s="75"/>
    </row>
    <row r="187" spans="1:7">
      <c r="A187" s="21">
        <v>17.100000000000001</v>
      </c>
      <c r="B187" s="10" t="s">
        <v>83</v>
      </c>
      <c r="C187" s="50" t="s">
        <v>81</v>
      </c>
      <c r="D187" s="11" t="s">
        <v>7</v>
      </c>
      <c r="E187" s="21">
        <v>95</v>
      </c>
      <c r="F187" s="71"/>
      <c r="G187" s="75"/>
    </row>
    <row r="188" spans="1:7">
      <c r="A188" s="10">
        <v>17.11</v>
      </c>
      <c r="B188" s="6" t="s">
        <v>8</v>
      </c>
      <c r="C188" s="51" t="s">
        <v>87</v>
      </c>
      <c r="D188" s="11" t="s">
        <v>7</v>
      </c>
      <c r="E188" s="86">
        <v>6</v>
      </c>
      <c r="F188" s="71"/>
      <c r="G188" s="75"/>
    </row>
    <row r="189" spans="1:7">
      <c r="A189" s="10">
        <v>17.12</v>
      </c>
      <c r="B189" s="10" t="s">
        <v>84</v>
      </c>
      <c r="C189" s="50" t="s">
        <v>82</v>
      </c>
      <c r="D189" s="10" t="s">
        <v>56</v>
      </c>
      <c r="E189" s="87">
        <v>237.07</v>
      </c>
      <c r="F189" s="71"/>
      <c r="G189" s="75"/>
    </row>
    <row r="190" spans="1:7">
      <c r="A190" s="10">
        <v>17.13</v>
      </c>
      <c r="B190" s="10" t="s">
        <v>86</v>
      </c>
      <c r="C190" s="50" t="s">
        <v>85</v>
      </c>
      <c r="D190" s="10" t="s">
        <v>56</v>
      </c>
      <c r="E190" s="79">
        <v>452</v>
      </c>
      <c r="F190" s="71"/>
      <c r="G190" s="75"/>
    </row>
    <row r="191" spans="1:7">
      <c r="A191" s="10">
        <v>17.14</v>
      </c>
      <c r="B191" s="10" t="s">
        <v>86</v>
      </c>
      <c r="C191" s="50" t="s">
        <v>152</v>
      </c>
      <c r="D191" s="10" t="s">
        <v>56</v>
      </c>
      <c r="E191" s="79">
        <v>61.51</v>
      </c>
      <c r="F191" s="71"/>
      <c r="G191" s="75"/>
    </row>
    <row r="192" spans="1:7">
      <c r="A192" s="10">
        <v>17.149999999999999</v>
      </c>
      <c r="B192" s="12" t="s">
        <v>75</v>
      </c>
      <c r="C192" s="50" t="s">
        <v>125</v>
      </c>
      <c r="D192" s="16" t="s">
        <v>4</v>
      </c>
      <c r="E192" s="21">
        <v>463.1</v>
      </c>
      <c r="F192" s="71"/>
      <c r="G192" s="75"/>
    </row>
    <row r="193" spans="1:7">
      <c r="A193" s="10">
        <v>17.16</v>
      </c>
      <c r="B193" s="10" t="s">
        <v>165</v>
      </c>
      <c r="C193" s="67" t="s">
        <v>273</v>
      </c>
      <c r="D193" s="16" t="s">
        <v>7</v>
      </c>
      <c r="E193" s="21">
        <v>4</v>
      </c>
      <c r="F193" s="71"/>
      <c r="G193" s="75"/>
    </row>
    <row r="194" spans="1:7">
      <c r="A194" s="10">
        <v>17.170000000000002</v>
      </c>
      <c r="B194" s="62" t="s">
        <v>147</v>
      </c>
      <c r="C194" s="50" t="s">
        <v>145</v>
      </c>
      <c r="D194" s="11" t="s">
        <v>146</v>
      </c>
      <c r="E194" s="86">
        <v>1</v>
      </c>
      <c r="F194" s="74"/>
      <c r="G194" s="75"/>
    </row>
    <row r="195" spans="1:7">
      <c r="A195" s="8">
        <v>18</v>
      </c>
      <c r="B195" s="8"/>
      <c r="C195" s="8" t="s">
        <v>160</v>
      </c>
      <c r="D195" s="7"/>
      <c r="E195" s="119"/>
      <c r="F195" s="120"/>
      <c r="G195" s="121"/>
    </row>
    <row r="196" spans="1:7">
      <c r="A196" s="68">
        <v>18.100000000000001</v>
      </c>
      <c r="B196" s="68" t="s">
        <v>161</v>
      </c>
      <c r="C196" s="69" t="s">
        <v>178</v>
      </c>
      <c r="D196" s="68" t="s">
        <v>10</v>
      </c>
      <c r="E196" s="88">
        <v>0.74099999999999999</v>
      </c>
      <c r="F196" s="91"/>
      <c r="G196" s="75"/>
    </row>
    <row r="197" spans="1:7" ht="30">
      <c r="A197" s="68">
        <v>18.2</v>
      </c>
      <c r="B197" s="68" t="s">
        <v>161</v>
      </c>
      <c r="C197" s="69" t="s">
        <v>179</v>
      </c>
      <c r="D197" s="68" t="s">
        <v>4</v>
      </c>
      <c r="E197" s="88">
        <v>186</v>
      </c>
      <c r="F197" s="91"/>
      <c r="G197" s="75"/>
    </row>
    <row r="198" spans="1:7" ht="45">
      <c r="A198" s="68">
        <v>18.3</v>
      </c>
      <c r="B198" s="68" t="s">
        <v>161</v>
      </c>
      <c r="C198" s="69" t="s">
        <v>180</v>
      </c>
      <c r="D198" s="68" t="s">
        <v>6</v>
      </c>
      <c r="E198" s="88">
        <v>504.7</v>
      </c>
      <c r="F198" s="91"/>
      <c r="G198" s="75"/>
    </row>
    <row r="199" spans="1:7" ht="45">
      <c r="A199" s="68">
        <v>18.399999999999999</v>
      </c>
      <c r="B199" s="68" t="s">
        <v>161</v>
      </c>
      <c r="C199" s="69" t="s">
        <v>181</v>
      </c>
      <c r="D199" s="68" t="s">
        <v>56</v>
      </c>
      <c r="E199" s="88">
        <v>155</v>
      </c>
      <c r="F199" s="91"/>
      <c r="G199" s="75"/>
    </row>
    <row r="200" spans="1:7" ht="30">
      <c r="A200" s="68">
        <v>18.5</v>
      </c>
      <c r="B200" s="68" t="s">
        <v>161</v>
      </c>
      <c r="C200" s="69" t="s">
        <v>182</v>
      </c>
      <c r="D200" s="68" t="s">
        <v>162</v>
      </c>
      <c r="E200" s="88">
        <v>2</v>
      </c>
      <c r="F200" s="91"/>
      <c r="G200" s="75"/>
    </row>
    <row r="201" spans="1:7">
      <c r="A201" s="68">
        <v>18.600000000000001</v>
      </c>
      <c r="B201" s="68" t="s">
        <v>161</v>
      </c>
      <c r="C201" s="69" t="s">
        <v>183</v>
      </c>
      <c r="D201" s="68" t="s">
        <v>56</v>
      </c>
      <c r="E201" s="88">
        <v>155</v>
      </c>
      <c r="F201" s="91"/>
      <c r="G201" s="75"/>
    </row>
    <row r="202" spans="1:7">
      <c r="A202" s="68">
        <v>18.7</v>
      </c>
      <c r="B202" s="68" t="s">
        <v>161</v>
      </c>
      <c r="C202" s="69" t="s">
        <v>184</v>
      </c>
      <c r="D202" s="68" t="s">
        <v>6</v>
      </c>
      <c r="E202" s="88">
        <v>74.400000000000006</v>
      </c>
      <c r="F202" s="91"/>
      <c r="G202" s="75"/>
    </row>
    <row r="203" spans="1:7" ht="30">
      <c r="A203" s="68">
        <v>18.8</v>
      </c>
      <c r="B203" s="68" t="s">
        <v>161</v>
      </c>
      <c r="C203" s="69" t="s">
        <v>185</v>
      </c>
      <c r="D203" s="68" t="s">
        <v>7</v>
      </c>
      <c r="E203" s="88">
        <v>1</v>
      </c>
      <c r="F203" s="91"/>
      <c r="G203" s="75"/>
    </row>
    <row r="204" spans="1:7" ht="30">
      <c r="A204" s="68">
        <v>18.899999999999999</v>
      </c>
      <c r="B204" s="68" t="s">
        <v>161</v>
      </c>
      <c r="C204" s="69" t="s">
        <v>186</v>
      </c>
      <c r="D204" s="68" t="s">
        <v>7</v>
      </c>
      <c r="E204" s="88">
        <v>4</v>
      </c>
      <c r="F204" s="91"/>
      <c r="G204" s="75"/>
    </row>
    <row r="205" spans="1:7" ht="45">
      <c r="A205" s="68">
        <v>18.100000000000001</v>
      </c>
      <c r="B205" s="68" t="s">
        <v>161</v>
      </c>
      <c r="C205" s="69" t="s">
        <v>187</v>
      </c>
      <c r="D205" s="68" t="s">
        <v>6</v>
      </c>
      <c r="E205" s="88">
        <v>413.3</v>
      </c>
      <c r="F205" s="91"/>
      <c r="G205" s="75"/>
    </row>
    <row r="206" spans="1:7" ht="30">
      <c r="A206" s="68">
        <v>18.11</v>
      </c>
      <c r="B206" s="68" t="s">
        <v>161</v>
      </c>
      <c r="C206" s="69" t="s">
        <v>188</v>
      </c>
      <c r="D206" s="68" t="s">
        <v>4</v>
      </c>
      <c r="E206" s="88">
        <v>17.399999999999999</v>
      </c>
      <c r="F206" s="91"/>
      <c r="G206" s="75"/>
    </row>
    <row r="207" spans="1:7" ht="45">
      <c r="A207" s="68">
        <v>18.12</v>
      </c>
      <c r="B207" s="68" t="s">
        <v>161</v>
      </c>
      <c r="C207" s="69" t="s">
        <v>189</v>
      </c>
      <c r="D207" s="68" t="s">
        <v>6</v>
      </c>
      <c r="E207" s="88">
        <v>34.799999999999997</v>
      </c>
      <c r="F207" s="91"/>
      <c r="G207" s="75"/>
    </row>
    <row r="208" spans="1:7" ht="45">
      <c r="A208" s="68">
        <v>18.13</v>
      </c>
      <c r="B208" s="68" t="s">
        <v>161</v>
      </c>
      <c r="C208" s="69" t="s">
        <v>190</v>
      </c>
      <c r="D208" s="68" t="s">
        <v>56</v>
      </c>
      <c r="E208" s="88">
        <v>14.5</v>
      </c>
      <c r="F208" s="91"/>
      <c r="G208" s="75"/>
    </row>
    <row r="209" spans="1:7">
      <c r="A209" s="68">
        <v>18.14</v>
      </c>
      <c r="B209" s="68" t="s">
        <v>161</v>
      </c>
      <c r="C209" s="69" t="s">
        <v>191</v>
      </c>
      <c r="D209" s="68" t="s">
        <v>56</v>
      </c>
      <c r="E209" s="88">
        <v>14.5</v>
      </c>
      <c r="F209" s="91"/>
      <c r="G209" s="75"/>
    </row>
    <row r="210" spans="1:7" ht="30">
      <c r="A210" s="68">
        <v>18.149999999999999</v>
      </c>
      <c r="B210" s="68" t="s">
        <v>161</v>
      </c>
      <c r="C210" s="69" t="s">
        <v>192</v>
      </c>
      <c r="D210" s="68" t="s">
        <v>7</v>
      </c>
      <c r="E210" s="88">
        <v>1</v>
      </c>
      <c r="F210" s="91"/>
      <c r="G210" s="75"/>
    </row>
    <row r="211" spans="1:7">
      <c r="A211" s="68">
        <v>18.16</v>
      </c>
      <c r="B211" s="68" t="s">
        <v>161</v>
      </c>
      <c r="C211" s="69" t="s">
        <v>193</v>
      </c>
      <c r="D211" s="68" t="s">
        <v>6</v>
      </c>
      <c r="E211" s="88">
        <v>6.96</v>
      </c>
      <c r="F211" s="91"/>
      <c r="G211" s="75"/>
    </row>
    <row r="212" spans="1:7" ht="45">
      <c r="A212" s="68">
        <v>18.170000000000002</v>
      </c>
      <c r="B212" s="68" t="s">
        <v>161</v>
      </c>
      <c r="C212" s="69" t="s">
        <v>194</v>
      </c>
      <c r="D212" s="68" t="s">
        <v>6</v>
      </c>
      <c r="E212" s="88">
        <v>22.34</v>
      </c>
      <c r="F212" s="91"/>
      <c r="G212" s="75"/>
    </row>
    <row r="213" spans="1:7" ht="30">
      <c r="A213" s="68">
        <v>18.18</v>
      </c>
      <c r="B213" s="68" t="s">
        <v>161</v>
      </c>
      <c r="C213" s="69" t="s">
        <v>195</v>
      </c>
      <c r="D213" s="68" t="s">
        <v>4</v>
      </c>
      <c r="E213" s="88">
        <v>116.4</v>
      </c>
      <c r="F213" s="91"/>
      <c r="G213" s="75"/>
    </row>
    <row r="214" spans="1:7" ht="45">
      <c r="A214" s="68">
        <v>18.190000000000001</v>
      </c>
      <c r="B214" s="68" t="s">
        <v>161</v>
      </c>
      <c r="C214" s="69" t="s">
        <v>196</v>
      </c>
      <c r="D214" s="68" t="s">
        <v>6</v>
      </c>
      <c r="E214" s="88">
        <v>161.79599999999999</v>
      </c>
      <c r="F214" s="91"/>
      <c r="G214" s="75"/>
    </row>
    <row r="215" spans="1:7" ht="45">
      <c r="A215" s="68">
        <v>18.2</v>
      </c>
      <c r="B215" s="68" t="s">
        <v>161</v>
      </c>
      <c r="C215" s="69" t="s">
        <v>197</v>
      </c>
      <c r="D215" s="68" t="s">
        <v>56</v>
      </c>
      <c r="E215" s="88">
        <v>97</v>
      </c>
      <c r="F215" s="91"/>
      <c r="G215" s="75"/>
    </row>
    <row r="216" spans="1:7">
      <c r="A216" s="68">
        <v>18.21</v>
      </c>
      <c r="B216" s="68" t="s">
        <v>161</v>
      </c>
      <c r="C216" s="69" t="s">
        <v>198</v>
      </c>
      <c r="D216" s="68" t="s">
        <v>56</v>
      </c>
      <c r="E216" s="88">
        <v>97</v>
      </c>
      <c r="F216" s="91"/>
      <c r="G216" s="75"/>
    </row>
    <row r="217" spans="1:7" ht="30">
      <c r="A217" s="68">
        <v>18.22</v>
      </c>
      <c r="B217" s="68" t="s">
        <v>161</v>
      </c>
      <c r="C217" s="69" t="s">
        <v>199</v>
      </c>
      <c r="D217" s="68" t="s">
        <v>7</v>
      </c>
      <c r="E217" s="88">
        <v>2</v>
      </c>
      <c r="F217" s="91"/>
      <c r="G217" s="75"/>
    </row>
    <row r="218" spans="1:7">
      <c r="A218" s="68">
        <v>18.23</v>
      </c>
      <c r="B218" s="68" t="s">
        <v>161</v>
      </c>
      <c r="C218" s="69" t="s">
        <v>208</v>
      </c>
      <c r="D218" s="68" t="s">
        <v>6</v>
      </c>
      <c r="E218" s="88">
        <v>46.56</v>
      </c>
      <c r="F218" s="91"/>
      <c r="G218" s="75"/>
    </row>
    <row r="219" spans="1:7" ht="45">
      <c r="A219" s="68">
        <v>18.239999999999998</v>
      </c>
      <c r="B219" s="68" t="s">
        <v>161</v>
      </c>
      <c r="C219" s="69" t="s">
        <v>209</v>
      </c>
      <c r="D219" s="68" t="s">
        <v>6</v>
      </c>
      <c r="E219" s="88">
        <v>105.79600000000001</v>
      </c>
      <c r="F219" s="91"/>
      <c r="G219" s="75"/>
    </row>
    <row r="220" spans="1:7" ht="30">
      <c r="A220" s="68">
        <v>18.25</v>
      </c>
      <c r="B220" s="68" t="s">
        <v>161</v>
      </c>
      <c r="C220" s="69" t="s">
        <v>200</v>
      </c>
      <c r="D220" s="68" t="s">
        <v>4</v>
      </c>
      <c r="E220" s="88">
        <v>210.6</v>
      </c>
      <c r="F220" s="91"/>
      <c r="G220" s="75"/>
    </row>
    <row r="221" spans="1:7" ht="45">
      <c r="A221" s="68">
        <v>18.260000000000002</v>
      </c>
      <c r="B221" s="68" t="s">
        <v>161</v>
      </c>
      <c r="C221" s="69" t="s">
        <v>201</v>
      </c>
      <c r="D221" s="68" t="s">
        <v>6</v>
      </c>
      <c r="E221" s="88">
        <v>564.40800000000002</v>
      </c>
      <c r="F221" s="91"/>
      <c r="G221" s="75"/>
    </row>
    <row r="222" spans="1:7" ht="30">
      <c r="A222" s="68">
        <v>18.27</v>
      </c>
      <c r="B222" s="68" t="s">
        <v>161</v>
      </c>
      <c r="C222" s="69" t="s">
        <v>202</v>
      </c>
      <c r="D222" s="68" t="s">
        <v>162</v>
      </c>
      <c r="E222" s="88">
        <v>2</v>
      </c>
      <c r="F222" s="91"/>
      <c r="G222" s="75"/>
    </row>
    <row r="223" spans="1:7" ht="45">
      <c r="A223" s="68">
        <v>18.28</v>
      </c>
      <c r="B223" s="68" t="s">
        <v>161</v>
      </c>
      <c r="C223" s="69" t="s">
        <v>203</v>
      </c>
      <c r="D223" s="68" t="s">
        <v>56</v>
      </c>
      <c r="E223" s="88">
        <v>175.5</v>
      </c>
      <c r="F223" s="91"/>
      <c r="G223" s="75"/>
    </row>
    <row r="224" spans="1:7" s="66" customFormat="1">
      <c r="A224" s="68">
        <v>18.29</v>
      </c>
      <c r="B224" s="68" t="s">
        <v>161</v>
      </c>
      <c r="C224" s="69" t="s">
        <v>204</v>
      </c>
      <c r="D224" s="68" t="s">
        <v>56</v>
      </c>
      <c r="E224" s="88">
        <v>175.5</v>
      </c>
      <c r="F224" s="91"/>
      <c r="G224" s="75"/>
    </row>
    <row r="225" spans="1:7" s="66" customFormat="1" ht="30">
      <c r="A225" s="68">
        <v>18.3</v>
      </c>
      <c r="B225" s="68" t="s">
        <v>161</v>
      </c>
      <c r="C225" s="69" t="s">
        <v>205</v>
      </c>
      <c r="D225" s="68" t="s">
        <v>7</v>
      </c>
      <c r="E225" s="88">
        <v>4</v>
      </c>
      <c r="F225" s="91"/>
      <c r="G225" s="75"/>
    </row>
    <row r="226" spans="1:7" s="66" customFormat="1">
      <c r="A226" s="68">
        <v>18.309999999999999</v>
      </c>
      <c r="B226" s="68" t="s">
        <v>161</v>
      </c>
      <c r="C226" s="69" t="s">
        <v>206</v>
      </c>
      <c r="D226" s="68" t="s">
        <v>6</v>
      </c>
      <c r="E226" s="88">
        <v>84.24</v>
      </c>
      <c r="F226" s="91"/>
      <c r="G226" s="75"/>
    </row>
    <row r="227" spans="1:7" s="66" customFormat="1" ht="45">
      <c r="A227" s="68">
        <v>18.32</v>
      </c>
      <c r="B227" s="68" t="s">
        <v>161</v>
      </c>
      <c r="C227" s="69" t="s">
        <v>207</v>
      </c>
      <c r="D227" s="68" t="s">
        <v>6</v>
      </c>
      <c r="E227" s="88">
        <v>464.66800000000001</v>
      </c>
      <c r="F227" s="91"/>
      <c r="G227" s="75"/>
    </row>
    <row r="228" spans="1:7" s="66" customFormat="1" ht="30">
      <c r="A228" s="68">
        <v>18.329999999999998</v>
      </c>
      <c r="B228" s="68" t="s">
        <v>161</v>
      </c>
      <c r="C228" s="69" t="s">
        <v>210</v>
      </c>
      <c r="D228" s="68" t="s">
        <v>4</v>
      </c>
      <c r="E228" s="88">
        <v>151.80000000000001</v>
      </c>
      <c r="F228" s="91"/>
      <c r="G228" s="75"/>
    </row>
    <row r="229" spans="1:7" s="66" customFormat="1" ht="45">
      <c r="A229" s="68">
        <v>18.34</v>
      </c>
      <c r="B229" s="68" t="s">
        <v>161</v>
      </c>
      <c r="C229" s="69" t="s">
        <v>211</v>
      </c>
      <c r="D229" s="68" t="s">
        <v>6</v>
      </c>
      <c r="E229" s="88">
        <v>258.06</v>
      </c>
      <c r="F229" s="91"/>
      <c r="G229" s="75"/>
    </row>
    <row r="230" spans="1:7" s="66" customFormat="1" ht="30">
      <c r="A230" s="68">
        <v>18.350000000000001</v>
      </c>
      <c r="B230" s="68" t="s">
        <v>161</v>
      </c>
      <c r="C230" s="69" t="s">
        <v>212</v>
      </c>
      <c r="D230" s="68" t="s">
        <v>162</v>
      </c>
      <c r="E230" s="88">
        <v>2</v>
      </c>
      <c r="F230" s="91"/>
      <c r="G230" s="75"/>
    </row>
    <row r="231" spans="1:7" s="66" customFormat="1" ht="45">
      <c r="A231" s="68">
        <v>18.36</v>
      </c>
      <c r="B231" s="68" t="s">
        <v>161</v>
      </c>
      <c r="C231" s="69" t="s">
        <v>213</v>
      </c>
      <c r="D231" s="68" t="s">
        <v>56</v>
      </c>
      <c r="E231" s="88">
        <v>126.5</v>
      </c>
      <c r="F231" s="91"/>
      <c r="G231" s="75"/>
    </row>
    <row r="232" spans="1:7" s="66" customFormat="1" ht="30">
      <c r="A232" s="68">
        <v>18.37</v>
      </c>
      <c r="B232" s="68" t="s">
        <v>161</v>
      </c>
      <c r="C232" s="69" t="s">
        <v>214</v>
      </c>
      <c r="D232" s="68" t="s">
        <v>56</v>
      </c>
      <c r="E232" s="88">
        <v>60</v>
      </c>
      <c r="F232" s="91"/>
      <c r="G232" s="75"/>
    </row>
    <row r="233" spans="1:7" s="66" customFormat="1">
      <c r="A233" s="68">
        <v>18.38</v>
      </c>
      <c r="B233" s="68" t="s">
        <v>161</v>
      </c>
      <c r="C233" s="69" t="s">
        <v>215</v>
      </c>
      <c r="D233" s="68" t="s">
        <v>56</v>
      </c>
      <c r="E233" s="88">
        <v>66.5</v>
      </c>
      <c r="F233" s="91"/>
      <c r="G233" s="75"/>
    </row>
    <row r="234" spans="1:7" s="66" customFormat="1" ht="30">
      <c r="A234" s="68">
        <v>18.39</v>
      </c>
      <c r="B234" s="68" t="s">
        <v>161</v>
      </c>
      <c r="C234" s="69" t="s">
        <v>216</v>
      </c>
      <c r="D234" s="68" t="s">
        <v>7</v>
      </c>
      <c r="E234" s="88">
        <v>3</v>
      </c>
      <c r="F234" s="91"/>
      <c r="G234" s="75"/>
    </row>
    <row r="235" spans="1:7" s="66" customFormat="1">
      <c r="A235" s="68">
        <v>18.399999999999999</v>
      </c>
      <c r="B235" s="68" t="s">
        <v>161</v>
      </c>
      <c r="C235" s="69" t="s">
        <v>217</v>
      </c>
      <c r="D235" s="68" t="s">
        <v>6</v>
      </c>
      <c r="E235" s="88">
        <v>52.74</v>
      </c>
      <c r="F235" s="91"/>
      <c r="G235" s="75"/>
    </row>
    <row r="236" spans="1:7" s="66" customFormat="1" ht="45">
      <c r="A236" s="68">
        <v>18.41</v>
      </c>
      <c r="B236" s="68" t="s">
        <v>161</v>
      </c>
      <c r="C236" s="69" t="s">
        <v>218</v>
      </c>
      <c r="D236" s="68" t="s">
        <v>6</v>
      </c>
      <c r="E236" s="88">
        <v>197.82</v>
      </c>
      <c r="F236" s="91"/>
      <c r="G236" s="75"/>
    </row>
    <row r="237" spans="1:7" s="66" customFormat="1" ht="30">
      <c r="A237" s="68">
        <v>18.420000000000002</v>
      </c>
      <c r="B237" s="68" t="s">
        <v>161</v>
      </c>
      <c r="C237" s="69" t="s">
        <v>219</v>
      </c>
      <c r="D237" s="68" t="s">
        <v>4</v>
      </c>
      <c r="E237" s="88">
        <v>177.45</v>
      </c>
      <c r="F237" s="91"/>
      <c r="G237" s="75"/>
    </row>
    <row r="238" spans="1:7" s="66" customFormat="1" ht="30">
      <c r="A238" s="68">
        <v>18.43</v>
      </c>
      <c r="B238" s="68" t="s">
        <v>161</v>
      </c>
      <c r="C238" s="69" t="s">
        <v>220</v>
      </c>
      <c r="D238" s="68" t="s">
        <v>162</v>
      </c>
      <c r="E238" s="88">
        <v>25</v>
      </c>
      <c r="F238" s="91"/>
      <c r="G238" s="75"/>
    </row>
    <row r="239" spans="1:7" s="66" customFormat="1" ht="45">
      <c r="A239" s="68">
        <v>18.440000000000001</v>
      </c>
      <c r="B239" s="68" t="s">
        <v>161</v>
      </c>
      <c r="C239" s="69" t="s">
        <v>221</v>
      </c>
      <c r="D239" s="68" t="s">
        <v>6</v>
      </c>
      <c r="E239" s="88">
        <v>192.3</v>
      </c>
      <c r="F239" s="91"/>
      <c r="G239" s="75"/>
    </row>
    <row r="240" spans="1:7" s="66" customFormat="1" ht="30">
      <c r="A240" s="68">
        <v>18.45</v>
      </c>
      <c r="B240" s="68" t="s">
        <v>161</v>
      </c>
      <c r="C240" s="69" t="s">
        <v>222</v>
      </c>
      <c r="D240" s="68" t="s">
        <v>7</v>
      </c>
      <c r="E240" s="88">
        <v>33</v>
      </c>
      <c r="F240" s="91"/>
      <c r="G240" s="75"/>
    </row>
    <row r="241" spans="1:7" s="66" customFormat="1">
      <c r="A241" s="68">
        <v>18.46</v>
      </c>
      <c r="B241" s="68" t="s">
        <v>161</v>
      </c>
      <c r="C241" s="69" t="s">
        <v>223</v>
      </c>
      <c r="D241" s="68" t="s">
        <v>56</v>
      </c>
      <c r="E241" s="88">
        <v>172</v>
      </c>
      <c r="F241" s="91"/>
      <c r="G241" s="75"/>
    </row>
    <row r="242" spans="1:7" s="66" customFormat="1" ht="45">
      <c r="A242" s="68">
        <v>18.47</v>
      </c>
      <c r="B242" s="68" t="s">
        <v>161</v>
      </c>
      <c r="C242" s="69" t="s">
        <v>224</v>
      </c>
      <c r="D242" s="68" t="s">
        <v>6</v>
      </c>
      <c r="E242" s="88">
        <v>176.8</v>
      </c>
      <c r="F242" s="91"/>
      <c r="G242" s="75"/>
    </row>
    <row r="243" spans="1:7" s="66" customFormat="1" ht="30">
      <c r="A243" s="68">
        <v>18.48</v>
      </c>
      <c r="B243" s="68" t="s">
        <v>161</v>
      </c>
      <c r="C243" s="69" t="s">
        <v>225</v>
      </c>
      <c r="D243" s="68" t="s">
        <v>56</v>
      </c>
      <c r="E243" s="88">
        <v>67</v>
      </c>
      <c r="F243" s="91"/>
      <c r="G243" s="75"/>
    </row>
    <row r="244" spans="1:7" s="66" customFormat="1" ht="30">
      <c r="A244" s="68">
        <v>18.489999999999998</v>
      </c>
      <c r="B244" s="68" t="s">
        <v>161</v>
      </c>
      <c r="C244" s="69" t="s">
        <v>226</v>
      </c>
      <c r="D244" s="68" t="s">
        <v>56</v>
      </c>
      <c r="E244" s="88">
        <v>502</v>
      </c>
      <c r="F244" s="91"/>
      <c r="G244" s="75"/>
    </row>
    <row r="245" spans="1:7" s="66" customFormat="1" ht="30">
      <c r="A245" s="98">
        <v>18.5</v>
      </c>
      <c r="B245" s="68" t="s">
        <v>172</v>
      </c>
      <c r="C245" s="101" t="s">
        <v>227</v>
      </c>
      <c r="D245" s="4" t="s">
        <v>10</v>
      </c>
      <c r="E245" s="97">
        <v>0.182</v>
      </c>
      <c r="F245" s="71"/>
      <c r="G245" s="75"/>
    </row>
    <row r="246" spans="1:7" s="66" customFormat="1" ht="30">
      <c r="A246" s="6">
        <v>18.510000000000002</v>
      </c>
      <c r="B246" s="68" t="s">
        <v>172</v>
      </c>
      <c r="C246" s="101" t="s">
        <v>228</v>
      </c>
      <c r="D246" s="4" t="s">
        <v>4</v>
      </c>
      <c r="E246" s="18">
        <v>90.2</v>
      </c>
      <c r="F246" s="71"/>
      <c r="G246" s="75"/>
    </row>
    <row r="247" spans="1:7" s="66" customFormat="1" ht="45">
      <c r="A247" s="6">
        <v>18.52</v>
      </c>
      <c r="B247" s="68" t="s">
        <v>172</v>
      </c>
      <c r="C247" s="101" t="s">
        <v>229</v>
      </c>
      <c r="D247" s="4" t="s">
        <v>6</v>
      </c>
      <c r="E247" s="18">
        <v>89.73</v>
      </c>
      <c r="F247" s="71"/>
      <c r="G247" s="75"/>
    </row>
    <row r="248" spans="1:7" s="66" customFormat="1" ht="45">
      <c r="A248" s="18">
        <v>18.53</v>
      </c>
      <c r="B248" s="68" t="s">
        <v>172</v>
      </c>
      <c r="C248" s="101" t="s">
        <v>230</v>
      </c>
      <c r="D248" s="4" t="s">
        <v>56</v>
      </c>
      <c r="E248" s="18">
        <v>50</v>
      </c>
      <c r="F248" s="71"/>
      <c r="G248" s="75"/>
    </row>
    <row r="249" spans="1:7" s="66" customFormat="1" ht="30">
      <c r="A249" s="6">
        <v>18.54</v>
      </c>
      <c r="B249" s="68" t="s">
        <v>172</v>
      </c>
      <c r="C249" s="101" t="s">
        <v>231</v>
      </c>
      <c r="D249" s="4" t="s">
        <v>171</v>
      </c>
      <c r="E249" s="18">
        <v>2</v>
      </c>
      <c r="F249" s="71"/>
      <c r="G249" s="75"/>
    </row>
    <row r="250" spans="1:7" s="66" customFormat="1">
      <c r="A250" s="6">
        <v>18.55</v>
      </c>
      <c r="B250" s="68" t="s">
        <v>172</v>
      </c>
      <c r="C250" s="101" t="s">
        <v>232</v>
      </c>
      <c r="D250" s="4" t="s">
        <v>56</v>
      </c>
      <c r="E250" s="18">
        <v>56</v>
      </c>
      <c r="F250" s="71"/>
      <c r="G250" s="75"/>
    </row>
    <row r="251" spans="1:7" s="66" customFormat="1">
      <c r="A251" s="6">
        <v>18.559999999999999</v>
      </c>
      <c r="B251" s="68" t="s">
        <v>172</v>
      </c>
      <c r="C251" s="101" t="s">
        <v>233</v>
      </c>
      <c r="D251" s="4" t="s">
        <v>6</v>
      </c>
      <c r="E251" s="18">
        <v>22.4</v>
      </c>
      <c r="F251" s="71"/>
      <c r="G251" s="75"/>
    </row>
    <row r="252" spans="1:7" s="66" customFormat="1" ht="30">
      <c r="A252" s="6">
        <v>18.57</v>
      </c>
      <c r="B252" s="68" t="s">
        <v>172</v>
      </c>
      <c r="C252" s="101" t="s">
        <v>234</v>
      </c>
      <c r="D252" s="4" t="s">
        <v>7</v>
      </c>
      <c r="E252" s="18">
        <v>2</v>
      </c>
      <c r="F252" s="99"/>
      <c r="G252" s="75"/>
    </row>
    <row r="253" spans="1:7" s="66" customFormat="1" ht="30">
      <c r="A253" s="6">
        <v>18.579999999999998</v>
      </c>
      <c r="B253" s="68" t="s">
        <v>172</v>
      </c>
      <c r="C253" s="101" t="s">
        <v>235</v>
      </c>
      <c r="D253" s="4" t="s">
        <v>7</v>
      </c>
      <c r="E253" s="18">
        <v>1</v>
      </c>
      <c r="F253" s="99"/>
      <c r="G253" s="75"/>
    </row>
    <row r="254" spans="1:7" s="66" customFormat="1" ht="45">
      <c r="A254" s="6">
        <v>18.59</v>
      </c>
      <c r="B254" s="68" t="s">
        <v>172</v>
      </c>
      <c r="C254" s="101" t="s">
        <v>236</v>
      </c>
      <c r="D254" s="4" t="s">
        <v>6</v>
      </c>
      <c r="E254" s="18">
        <v>50.8</v>
      </c>
      <c r="F254" s="99"/>
      <c r="G254" s="75"/>
    </row>
    <row r="255" spans="1:7" s="66" customFormat="1" ht="30">
      <c r="A255" s="18">
        <v>18.600000000000001</v>
      </c>
      <c r="B255" s="68" t="s">
        <v>172</v>
      </c>
      <c r="C255" s="101" t="s">
        <v>237</v>
      </c>
      <c r="D255" s="4" t="s">
        <v>4</v>
      </c>
      <c r="E255" s="18">
        <v>90.2</v>
      </c>
      <c r="F255" s="99"/>
      <c r="G255" s="75"/>
    </row>
    <row r="256" spans="1:7" s="66" customFormat="1" ht="30">
      <c r="A256" s="6">
        <v>18.61</v>
      </c>
      <c r="B256" s="68" t="s">
        <v>172</v>
      </c>
      <c r="C256" s="101" t="s">
        <v>238</v>
      </c>
      <c r="D256" s="4" t="s">
        <v>4</v>
      </c>
      <c r="E256" s="18">
        <v>90.2</v>
      </c>
      <c r="F256" s="71"/>
      <c r="G256" s="75"/>
    </row>
    <row r="257" spans="1:7" s="66" customFormat="1" ht="30">
      <c r="A257" s="6">
        <v>18.62</v>
      </c>
      <c r="B257" s="68" t="s">
        <v>172</v>
      </c>
      <c r="C257" s="101" t="s">
        <v>239</v>
      </c>
      <c r="D257" s="4" t="s">
        <v>4</v>
      </c>
      <c r="E257" s="18">
        <v>94.8</v>
      </c>
      <c r="F257" s="99"/>
      <c r="G257" s="75"/>
    </row>
    <row r="258" spans="1:7" s="66" customFormat="1" ht="45">
      <c r="A258" s="6">
        <v>18.63</v>
      </c>
      <c r="B258" s="68" t="s">
        <v>172</v>
      </c>
      <c r="C258" s="101" t="s">
        <v>240</v>
      </c>
      <c r="D258" s="4" t="s">
        <v>6</v>
      </c>
      <c r="E258" s="18">
        <v>252.8</v>
      </c>
      <c r="F258" s="99"/>
      <c r="G258" s="75"/>
    </row>
    <row r="259" spans="1:7" s="66" customFormat="1" ht="45">
      <c r="A259" s="6">
        <v>18.64</v>
      </c>
      <c r="B259" s="68" t="s">
        <v>172</v>
      </c>
      <c r="C259" s="101" t="s">
        <v>241</v>
      </c>
      <c r="D259" s="4" t="s">
        <v>56</v>
      </c>
      <c r="E259" s="18">
        <v>79</v>
      </c>
      <c r="F259" s="99"/>
      <c r="G259" s="75"/>
    </row>
    <row r="260" spans="1:7" s="66" customFormat="1">
      <c r="A260" s="6">
        <v>18.649999999999999</v>
      </c>
      <c r="B260" s="68" t="s">
        <v>172</v>
      </c>
      <c r="C260" s="101" t="s">
        <v>242</v>
      </c>
      <c r="D260" s="4" t="s">
        <v>56</v>
      </c>
      <c r="E260" s="18">
        <v>79</v>
      </c>
      <c r="F260" s="99"/>
      <c r="G260" s="75"/>
    </row>
    <row r="261" spans="1:7" s="66" customFormat="1" ht="30">
      <c r="A261" s="6">
        <v>18.66</v>
      </c>
      <c r="B261" s="68" t="s">
        <v>172</v>
      </c>
      <c r="C261" s="101" t="s">
        <v>243</v>
      </c>
      <c r="D261" s="4" t="s">
        <v>7</v>
      </c>
      <c r="E261" s="18">
        <v>3</v>
      </c>
      <c r="F261" s="99"/>
      <c r="G261" s="75"/>
    </row>
    <row r="262" spans="1:7" s="66" customFormat="1">
      <c r="A262" s="6">
        <v>18.670000000000002</v>
      </c>
      <c r="B262" s="68" t="s">
        <v>172</v>
      </c>
      <c r="C262" s="101" t="s">
        <v>244</v>
      </c>
      <c r="D262" s="4" t="s">
        <v>6</v>
      </c>
      <c r="E262" s="18">
        <v>6.96</v>
      </c>
      <c r="F262" s="71"/>
      <c r="G262" s="75"/>
    </row>
    <row r="263" spans="1:7" s="66" customFormat="1" ht="45">
      <c r="A263" s="6">
        <v>18.68</v>
      </c>
      <c r="B263" s="68" t="s">
        <v>172</v>
      </c>
      <c r="C263" s="101" t="s">
        <v>245</v>
      </c>
      <c r="D263" s="4" t="s">
        <v>6</v>
      </c>
      <c r="E263" s="18">
        <v>22.34</v>
      </c>
      <c r="F263" s="99"/>
      <c r="G263" s="75"/>
    </row>
    <row r="264" spans="1:7" s="66" customFormat="1" ht="30">
      <c r="A264" s="6">
        <v>18.690000000000001</v>
      </c>
      <c r="B264" s="68" t="s">
        <v>172</v>
      </c>
      <c r="C264" s="101" t="s">
        <v>246</v>
      </c>
      <c r="D264" s="4" t="s">
        <v>4</v>
      </c>
      <c r="E264" s="18">
        <v>49.5</v>
      </c>
      <c r="F264" s="71"/>
      <c r="G264" s="75"/>
    </row>
    <row r="265" spans="1:7" s="66" customFormat="1" ht="45">
      <c r="A265" s="18">
        <v>18.7</v>
      </c>
      <c r="B265" s="68" t="s">
        <v>172</v>
      </c>
      <c r="C265" s="101" t="s">
        <v>247</v>
      </c>
      <c r="D265" s="4" t="s">
        <v>6</v>
      </c>
      <c r="E265" s="18">
        <v>52.5</v>
      </c>
      <c r="F265" s="99"/>
      <c r="G265" s="75"/>
    </row>
    <row r="266" spans="1:7" s="66" customFormat="1" ht="30">
      <c r="A266" s="6">
        <v>18.71</v>
      </c>
      <c r="B266" s="68" t="s">
        <v>172</v>
      </c>
      <c r="C266" s="101" t="s">
        <v>248</v>
      </c>
      <c r="D266" s="4" t="s">
        <v>173</v>
      </c>
      <c r="E266" s="18">
        <v>5</v>
      </c>
      <c r="F266" s="99"/>
      <c r="G266" s="75"/>
    </row>
    <row r="267" spans="1:7" s="66" customFormat="1">
      <c r="A267" s="6">
        <v>18.72</v>
      </c>
      <c r="B267" s="68" t="s">
        <v>172</v>
      </c>
      <c r="C267" s="101" t="s">
        <v>249</v>
      </c>
      <c r="D267" s="4" t="s">
        <v>56</v>
      </c>
      <c r="E267" s="18">
        <v>39</v>
      </c>
      <c r="F267" s="99"/>
      <c r="G267" s="75"/>
    </row>
    <row r="268" spans="1:7" s="66" customFormat="1" ht="45">
      <c r="A268" s="6">
        <v>18.73</v>
      </c>
      <c r="B268" s="68" t="s">
        <v>172</v>
      </c>
      <c r="C268" s="101" t="s">
        <v>250</v>
      </c>
      <c r="D268" s="4" t="s">
        <v>6</v>
      </c>
      <c r="E268" s="18">
        <v>49.7</v>
      </c>
      <c r="F268" s="99"/>
      <c r="G268" s="75"/>
    </row>
    <row r="269" spans="1:7" s="66" customFormat="1" ht="30">
      <c r="A269" s="6">
        <v>18.739999999999998</v>
      </c>
      <c r="B269" s="68" t="s">
        <v>172</v>
      </c>
      <c r="C269" s="101" t="s">
        <v>251</v>
      </c>
      <c r="D269" s="4" t="s">
        <v>4</v>
      </c>
      <c r="E269" s="18">
        <v>49.5</v>
      </c>
      <c r="F269" s="99"/>
      <c r="G269" s="75"/>
    </row>
    <row r="270" spans="1:7" s="66" customFormat="1" ht="30">
      <c r="A270" s="6">
        <v>18.75</v>
      </c>
      <c r="B270" s="68" t="s">
        <v>172</v>
      </c>
      <c r="C270" s="101" t="s">
        <v>252</v>
      </c>
      <c r="D270" s="4" t="s">
        <v>4</v>
      </c>
      <c r="E270" s="18">
        <v>49.5</v>
      </c>
      <c r="F270" s="71"/>
      <c r="G270" s="75"/>
    </row>
    <row r="271" spans="1:7" s="66" customFormat="1">
      <c r="A271" s="6">
        <v>18.760000000000002</v>
      </c>
      <c r="B271" s="68" t="s">
        <v>172</v>
      </c>
      <c r="C271" s="101" t="s">
        <v>253</v>
      </c>
      <c r="D271" s="4" t="s">
        <v>56</v>
      </c>
      <c r="E271" s="18">
        <v>39</v>
      </c>
      <c r="F271" s="99"/>
      <c r="G271" s="75"/>
    </row>
    <row r="272" spans="1:7" s="66" customFormat="1">
      <c r="A272" s="6">
        <v>18.77</v>
      </c>
      <c r="B272" s="68" t="s">
        <v>172</v>
      </c>
      <c r="C272" s="101" t="s">
        <v>254</v>
      </c>
      <c r="D272" s="4" t="s">
        <v>56</v>
      </c>
      <c r="E272" s="18">
        <v>143</v>
      </c>
      <c r="F272" s="99"/>
      <c r="G272" s="75"/>
    </row>
    <row r="273" spans="1:7">
      <c r="A273" s="115" t="s">
        <v>167</v>
      </c>
      <c r="B273" s="116"/>
      <c r="C273" s="116"/>
      <c r="D273" s="116"/>
      <c r="E273" s="116"/>
      <c r="F273" s="117"/>
      <c r="G273" s="76"/>
    </row>
    <row r="274" spans="1:7">
      <c r="A274" s="115" t="s">
        <v>269</v>
      </c>
      <c r="B274" s="116"/>
      <c r="C274" s="116"/>
      <c r="D274" s="116"/>
      <c r="E274" s="116"/>
      <c r="F274" s="117"/>
      <c r="G274" s="76"/>
    </row>
    <row r="275" spans="1:7">
      <c r="A275" s="115" t="s">
        <v>270</v>
      </c>
      <c r="B275" s="116"/>
      <c r="C275" s="116"/>
      <c r="D275" s="116"/>
      <c r="E275" s="116"/>
      <c r="F275" s="117"/>
      <c r="G275" s="76"/>
    </row>
  </sheetData>
  <mergeCells count="19">
    <mergeCell ref="E166:G166"/>
    <mergeCell ref="E90:G90"/>
    <mergeCell ref="E96:G96"/>
    <mergeCell ref="E140:G140"/>
    <mergeCell ref="A1:G1"/>
    <mergeCell ref="E154:G154"/>
    <mergeCell ref="A275:F275"/>
    <mergeCell ref="A2:G2"/>
    <mergeCell ref="A273:F273"/>
    <mergeCell ref="A274:F274"/>
    <mergeCell ref="E195:G195"/>
    <mergeCell ref="E70:G70"/>
    <mergeCell ref="E77:G77"/>
    <mergeCell ref="A3:G3"/>
    <mergeCell ref="E177:G177"/>
    <mergeCell ref="E85:G85"/>
    <mergeCell ref="E107:G107"/>
    <mergeCell ref="E123:G123"/>
    <mergeCell ref="E162:G162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2020-02-04T13:52:53Z</dcterms:modified>
</cp:coreProperties>
</file>